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gashiizu902\Desktop\財政状況資料集\"/>
    </mc:Choice>
  </mc:AlternateContent>
  <bookViews>
    <workbookView xWindow="0" yWindow="0" windowWidth="14370" windowHeight="9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<sst xmlns="http://schemas.openxmlformats.org/spreadsheetml/2006/main" count="1070" uniqueCount="557">
  <si>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</si>
  <si>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</si>
  <si>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</si>
  <si>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</si>
  <si>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</si>
  <si>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</si>
  <si>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</si>
  <si>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</si>
  <si>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</si>
  <si>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</si>
  <si>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</si>
  <si>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</si>
  <si>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</si>
  <si>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</si>
  <si>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</si>
  <si>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</si>
  <si>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</si>
  <si>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</si>
  <si>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</si>
  <si>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</si>
  <si>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</si>
  <si>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</si>
  <si>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</si>
  <si>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</si>
  <si>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</si>
  <si>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</si>
  <si>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</si>
  <si>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</si>
  <si>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</si>
  <si>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</si>
  <si>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</si>
  <si>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</si>
  <si>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</si>
  <si>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</si>
  <si>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</si>
  <si>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</si>
  <si>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</si>
  <si>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</si>
  <si>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</si>
  <si>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</si>
  <si>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</si>
  <si>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</si>
  <si>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</si>
  <si>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</si>
  <si>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</si>
  <si>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</si>
  <si>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</si>
  <si>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</si>
  <si>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</si>
  <si>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</si>
  <si>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</si>
  <si>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</si>
  <si>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</si>
  <si>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</si>
  <si>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</si>
  <si>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</si>
  <si>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</si>
  <si>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</si>
  <si>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</si>
  <si>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</si>
  <si>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</si>
  <si>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</si>
  <si>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</si>
  <si>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</si>
  <si>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</si>
  <si>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</si>
  <si>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</si>
  <si>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</si>
  <si>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</si>
  <si>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</si>
  <si>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</si>
  <si>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</si>
  <si>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</si>
  <si>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</si>
  <si>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</si>
  <si>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</si>
  <si>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</si>
  <si>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</si>
  <si>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</si>
  <si>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</si>
  <si>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</si>
  <si>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</si>
  <si>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</si>
  <si>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</si>
  <si>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</si>
  <si>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</si>
  <si>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</si>
  <si>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</si>
  <si>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</si>
  <si>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</si>
  <si>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</si>
  <si>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</si>
  <si>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</si>
  <si>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</si>
  <si>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</si>
  <si>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</si>
  <si>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</si>
  <si>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</si>
  <si>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</si>
  <si>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</si>
  <si>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</si>
  <si>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</si>
  <si>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</si>
  <si>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</si>
  <si>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</si>
  <si>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</si>
  <si>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</si>
  <si>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</si>
  <si>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</si>
  <si>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</si>
  <si>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</si>
  <si>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</si>
  <si>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</si>
  <si>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</si>
  <si>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</si>
  <si>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</si>
  <si>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</si>
  <si>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</si>
  <si>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</si>
  <si>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</si>
  <si>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</si>
  <si>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</si>
  <si>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</si>
  <si>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</si>
  <si>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</si>
  <si>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</si>
  <si>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</si>
  <si>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</si>
  <si>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</si>
  <si>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</si>
  <si>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</si>
  <si>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</si>
  <si>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</si>
  <si>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</si>
  <si>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</si>
  <si>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</si>
  <si>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</si>
  <si>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</si>
  <si>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</si>
  <si>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</si>
  <si>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</si>
  <si>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</si>
  <si>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</si>
  <si>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</si>
  <si>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</si>
  <si>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</si>
  <si>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</si>
  <si>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</si>
  <si>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</si>
  <si>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</si>
  <si>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</si>
  <si>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</si>
  <si>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</si>
  <si>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</si>
  <si>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</si>
  <si>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</si>
  <si>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</si>
  <si>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</si>
  <si>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</si>
  <si>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</si>
  <si>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</si>
  <si>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</si>
  <si>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</si>
  <si>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</si>
  <si>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</si>
  <si>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</si>
  <si>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</si>
  <si>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</si>
  <si>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</si>
  <si>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</si>
  <si>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</si>
  <si>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</si>
  <si>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</si>
  <si>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</si>
  <si>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</si>
  <si>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</si>
  <si>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</si>
  <si>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</si>
  <si>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</si>
  <si>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</si>
  <si>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</si>
  <si>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</si>
  <si>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</si>
  <si>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</si>
  <si>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</si>
  <si>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</si>
  <si>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</si>
  <si>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</si>
  <si>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</si>
  <si>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</si>
  <si>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</si>
  <si>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</si>
  <si>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</si>
  <si>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</si>
  <si>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</si>
  <si>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</si>
  <si>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</si>
  <si>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</si>
  <si>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</si>
  <si>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</si>
  <si>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</si>
  <si>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</si>
  <si>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</si>
  <si>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</si>
  <si>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</si>
  <si>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</si>
  <si>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</si>
  <si>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</si>
  <si>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</si>
  <si>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</si>
  <si>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</si>
  <si>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</si>
  <si>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</si>
  <si>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</si>
  <si>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</si>
  <si>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</si>
  <si>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</si>
  <si>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</si>
  <si>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</si>
  <si>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</si>
  <si>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</si>
  <si>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</si>
  <si>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</si>
  <si>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</si>
  <si>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</si>
  <si>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</si>
  <si>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</si>
  <si>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</si>
  <si>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</si>
  <si>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</si>
  <si>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</si>
  <si>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</si>
  <si>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</si>
  <si>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</si>
  <si>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</si>
  <si>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</si>
  <si>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</si>
  <si>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</si>
  <si>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</si>
  <si>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</si>
  <si>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</si>
  <si>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</si>
  <si>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</si>
  <si>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</si>
  <si>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</si>
  <si>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</si>
  <si>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</si>
  <si>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</si>
  <si>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</si>
  <si>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</si>
  <si>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</si>
  <si>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</si>
  <si>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</si>
  <si>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</si>
  <si>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</si>
  <si>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</si>
  <si>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</si>
  <si>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</si>
  <si>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</si>
  <si>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</si>
  <si>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</si>
  <si>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</si>
  <si>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</si>
  <si>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</si>
  <si>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</si>
  <si>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</si>
  <si>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</si>
  <si>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</si>
  <si>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</si>
  <si>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</si>
  <si>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</si>
  <si>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</si>
  <si>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</si>
  <si>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</si>
  <si>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</si>
  <si>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</si>
  <si>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</si>
  <si>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</si>
  <si>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</si>
  <si>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</si>
  <si>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</si>
  <si>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</si>
  <si>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</si>
  <si>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</si>
  <si>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</si>
  <si>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</si>
  <si>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</si>
  <si>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</si>
  <si>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</si>
  <si>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</si>
  <si>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</si>
  <si>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</si>
  <si>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</si>
  <si>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</si>
  <si>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</si>
  <si>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</si>
  <si>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</si>
  <si>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</si>
  <si>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</si>
  <si>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</si>
  <si>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</si>
  <si>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</si>
  <si>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</si>
  <si>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</si>
  <si>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</si>
  <si>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</si>
  <si>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</si>
  <si>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</si>
  <si>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</si>
  <si>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</si>
  <si>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</si>
  <si>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</si>
  <si>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</si>
  <si>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</si>
  <si>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</si>
  <si>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</si>
  <si>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</si>
  <si>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</si>
  <si>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</si>
  <si>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</si>
  <si>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</si>
  <si>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</si>
  <si>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</si>
  <si>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</si>
  <si>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</si>
  <si>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</si>
  <si>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</si>
  <si>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</si>
  <si>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</si>
  <si>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</si>
  <si>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</si>
  <si>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</si>
  <si>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</si>
  <si>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</si>
  <si>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</si>
  <si>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</si>
  <si>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</si>
  <si>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</si>
  <si>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</si>
  <si>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</si>
  <si>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</si>
  <si>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</si>
  <si>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</si>
  <si>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</si>
  <si>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</si>
  <si>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</si>
  <si>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</si>
  <si>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</si>
  <si>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</si>
  <si>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</si>
  <si>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</si>
  <si>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</si>
  <si>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</si>
  <si>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</si>
  <si>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</si>
  <si>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</si>
  <si>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</si>
  <si>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</si>
  <si>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</si>
  <si>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</si>
  <si>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</si>
  <si>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</si>
  <si>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</si>
  <si>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</si>
  <si>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</si>
  <si>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</si>
  <si>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</si>
  <si>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</si>
  <si>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</si>
  <si>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</si>
  <si>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</si>
  <si>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</si>
  <si>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</si>
  <si>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</si>
  <si>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</si>
  <si>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</si>
  <si>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水道事業</t>
    <phoneticPr fontId="5"/>
  </si>
  <si>
    <t>風力発電事業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</si>
  <si>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</si>
  <si>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</si>
  <si>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</si>
  <si>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</si>
  <si>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</si>
  <si>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</si>
  <si>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</si>
  <si>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</si>
  <si>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</si>
  <si>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</si>
  <si>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</si>
  <si>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</si>
  <si>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</si>
  <si>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</si>
  <si>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</si>
  <si>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</si>
  <si>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</si>
  <si>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</si>
  <si>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</si>
  <si>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</si>
  <si>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</si>
  <si>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</si>
  <si>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</si>
  <si>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</si>
  <si>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</si>
  <si>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</si>
  <si>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</si>
  <si>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</si>
  <si>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</si>
  <si>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</si>
  <si>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</si>
  <si>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</si>
  <si>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</si>
  <si>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</si>
  <si>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</si>
  <si>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</si>
  <si>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</si>
  <si>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</si>
  <si>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</si>
  <si>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</si>
  <si>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</si>
  <si>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</si>
  <si>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</si>
  <si>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</si>
  <si>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</si>
  <si>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</si>
  <si>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</si>
  <si>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</si>
  <si>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</si>
  <si>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</si>
  <si>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</si>
  <si>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</si>
  <si>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</si>
  <si>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</si>
  <si>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</si>
  <si>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</si>
  <si>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</si>
  <si>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t>
    <phoneticPr fontId="5"/>
  </si>
  <si>
    <t>-</t>
    <phoneticPr fontId="5"/>
  </si>
  <si>
    <t>将来負担比率（(Ｅ)－(Ｆ)）／（(Ｃ)－(Ｄ)）×１００</t>
    <rPh sb="0" eb="2">
      <t>ショウライ</t>
    </rPh>
    <rPh sb="2" eb="4">
      <t>フタン</t>
    </rPh>
    <rPh sb="4" eb="6">
      <t>ヒリツ</t>
    </rPh>
    <phoneticPr fontId="5"/>
  </si>
  <si>
    <t>水道事業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</si>
  <si>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</si>
  <si>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</si>
  <si>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</si>
  <si>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</si>
  <si>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</si>
  <si>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</si>
  <si>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</si>
  <si>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</si>
  <si>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</si>
  <si>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</si>
  <si>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</si>
  <si>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</si>
  <si>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</si>
  <si>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</si>
  <si>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</si>
  <si>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</si>
  <si>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</si>
  <si>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</si>
  <si>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</si>
  <si>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</si>
  <si>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</si>
  <si>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</si>
  <si>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</si>
  <si>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</si>
  <si>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</si>
  <si>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</si>
  <si>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</si>
  <si>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</si>
  <si>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</si>
  <si>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</si>
  <si>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</si>
  <si>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</si>
  <si>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</si>
  <si>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</si>
  <si>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</si>
  <si>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</si>
  <si>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</si>
  <si>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</si>
  <si>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</si>
  <si>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</si>
  <si>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</si>
  <si>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</si>
  <si>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</si>
  <si>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</si>
  <si>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</si>
  <si>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</si>
  <si>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</si>
  <si>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</si>
  <si>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</si>
  <si>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</si>
  <si>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</si>
  <si>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</si>
  <si>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</si>
  <si>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</si>
  <si>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</si>
  <si>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</si>
  <si>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</si>
  <si>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</si>
  <si>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</si>
  <si>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</si>
  <si>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</si>
  <si>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</si>
  <si>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</si>
  <si>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</si>
  <si>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</si>
  <si>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</si>
  <si>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</si>
  <si>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</si>
  <si>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</si>
  <si>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</si>
  <si>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</si>
  <si>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</si>
  <si>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</si>
  <si>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</si>
  <si>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</si>
  <si>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</si>
  <si>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</si>
  <si>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</si>
  <si>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</si>
  <si>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</si>
  <si>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</si>
  <si>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</si>
  <si>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2.00</t>
  </si>
  <si>
    <t>▲ 3.05</t>
  </si>
  <si>
    <t>▲ 4.02</t>
  </si>
  <si>
    <t>▲ 4.81</t>
  </si>
  <si>
    <t>▲ 3.32</t>
  </si>
  <si>
    <t>水道事業</t>
  </si>
  <si>
    <t>一般会計</t>
  </si>
  <si>
    <t>国民健康保険</t>
  </si>
  <si>
    <t>介護保険</t>
  </si>
  <si>
    <t>後期高齢者医療</t>
  </si>
  <si>
    <t>風力発電事業</t>
  </si>
  <si>
    <t>その他会計（赤字）</t>
  </si>
  <si>
    <t>その他会計（黒字）</t>
  </si>
  <si>
    <t>法適用企業</t>
  </si>
  <si>
    <t>法非適用企業</t>
  </si>
  <si>
    <t>静岡県市町総合事務組合</t>
    <rPh sb="0" eb="3">
      <t>シズオカケン</t>
    </rPh>
    <rPh sb="3" eb="4">
      <t>シ</t>
    </rPh>
    <rPh sb="4" eb="5">
      <t>マチ</t>
    </rPh>
    <rPh sb="5" eb="7">
      <t>ソウゴウ</t>
    </rPh>
    <rPh sb="7" eb="9">
      <t>ジム</t>
    </rPh>
    <rPh sb="9" eb="11">
      <t>クミアイ</t>
    </rPh>
    <phoneticPr fontId="5"/>
  </si>
  <si>
    <t>東河環境センター</t>
    <rPh sb="0" eb="1">
      <t>ヒガシ</t>
    </rPh>
    <rPh sb="1" eb="2">
      <t>カワ</t>
    </rPh>
    <rPh sb="2" eb="4">
      <t>カンキョウ</t>
    </rPh>
    <phoneticPr fontId="5"/>
  </si>
  <si>
    <t>伊豆斎場組合</t>
    <rPh sb="0" eb="2">
      <t>イズ</t>
    </rPh>
    <rPh sb="2" eb="4">
      <t>サイジョウ</t>
    </rPh>
    <rPh sb="4" eb="6">
      <t>クミアイ</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</si>
  <si>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</si>
  <si>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</si>
  <si>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</si>
  <si>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</si>
  <si>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</si>
  <si>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</si>
  <si>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</si>
  <si>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</si>
  <si>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</si>
  <si>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</si>
  <si>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</si>
  <si>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</si>
  <si>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</si>
  <si>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</si>
  <si>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</si>
  <si>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</si>
  <si>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地方債の新規発行抑制や財政支援の有利な事業を優先することにより、将来負担率・実質公債比率ともに改善している。</t>
    <rPh sb="0" eb="3">
      <t>チホウサイ</t>
    </rPh>
    <rPh sb="4" eb="6">
      <t>シンキ</t>
    </rPh>
    <rPh sb="6" eb="8">
      <t>ハッコウ</t>
    </rPh>
    <rPh sb="8" eb="10">
      <t>ヨクセイ</t>
    </rPh>
    <rPh sb="11" eb="13">
      <t>ザイセイ</t>
    </rPh>
    <rPh sb="13" eb="15">
      <t>シエン</t>
    </rPh>
    <rPh sb="16" eb="18">
      <t>ユウリ</t>
    </rPh>
    <rPh sb="19" eb="21">
      <t>ジギョウ</t>
    </rPh>
    <rPh sb="22" eb="24">
      <t>ユウセン</t>
    </rPh>
    <rPh sb="32" eb="34">
      <t>ショウライ</t>
    </rPh>
    <rPh sb="34" eb="36">
      <t>フタン</t>
    </rPh>
    <rPh sb="36" eb="37">
      <t>リツ</t>
    </rPh>
    <rPh sb="38" eb="40">
      <t>ジッシツ</t>
    </rPh>
    <rPh sb="40" eb="42">
      <t>コウサイ</t>
    </rPh>
    <rPh sb="42" eb="44">
      <t>ヒリツ</t>
    </rPh>
    <rPh sb="47" eb="49">
      <t>カイゼン</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</si>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</sst>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extLst>
            <c:ext xmlns:c16="http://schemas.microsoft.com/office/drawing/2014/chart" uri="{C3380CC4-5D6E-409C-BE32-E72D297353CC}">
              <c16:uniqueId val="{00000000-0C37-4EAC-8039-2133CAA43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28869</c:v>
                </c:pt>
                <c:pt idx="1">
                  <c:v>49424</c:v>
                </c:pt>
                <c:pt idx="2">
                  <c:v>55065</c:v>
                </c:pt>
                <c:pt idx="3">
                  <c:v>33250</c:v>
                </c:pt>
                <c:pt idx="4">
                  <c:v>47179</c:v>
                </c:pt>
              </c:numCache>
            </c:numRef>
          </c:val>
          <c:smooth val="0"/>
          <c:extLst>
            <c:ext xmlns:c16="http://schemas.microsoft.com/office/drawing/2014/chart" uri="{C3380CC4-5D6E-409C-BE32-E72D297353CC}">
              <c16:uniqueId val="{00000001-0C37-4EAC-8039-2133CAA432B8}"/>
            </c:ext>
          </c:extLst>
        </c:ser>
        <c:dLbls>
          <c:showLegendKey val="0"/>
          <c:showVal val="0"/>
          <c:showCatName val="0"/>
          <c:showSerName val="0"/>
          <c:showPercent val="0"/>
          <c:showBubbleSize val="0"/>
        </c:dLbls>
        <c:marker val="1"/>
        <c:smooth val="0"/>
        <c:axId val="500110080"/>
        <c:axId val="500112000"/>
      </c:lineChart>
      <c:catAx>
        <c:axId val="50011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12000"/>
        <c:crosses val="autoZero"/>
        <c:auto val="1"/>
        <c:lblAlgn val="ctr"/>
        <c:lblOffset val="100"/>
        <c:tickLblSkip val="1"/>
        <c:tickMarkSkip val="1"/>
        <c:noMultiLvlLbl val="0"/>
      </c:catAx>
      <c:valAx>
        <c:axId val="500112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1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4.6900000000000004</c:v>
                </c:pt>
                <c:pt idx="1">
                  <c:v>4.99</c:v>
                </c:pt>
                <c:pt idx="2">
                  <c:v>5.13</c:v>
                </c:pt>
                <c:pt idx="3">
                  <c:v>6.15</c:v>
                </c:pt>
                <c:pt idx="4">
                  <c:v>5.56</c:v>
                </c:pt>
              </c:numCache>
            </c:numRef>
          </c:val>
          <c:extLst>
            <c:ext xmlns:c16="http://schemas.microsoft.com/office/drawing/2014/chart" uri="{C3380CC4-5D6E-409C-BE32-E72D297353CC}">
              <c16:uniqueId val="{00000000-00D6-42EB-82C3-FAB70DC3D8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18.84</c:v>
                </c:pt>
                <c:pt idx="1">
                  <c:v>19.82</c:v>
                </c:pt>
                <c:pt idx="2">
                  <c:v>19.91</c:v>
                </c:pt>
                <c:pt idx="3">
                  <c:v>18.440000000000001</c:v>
                </c:pt>
                <c:pt idx="4">
                  <c:v>20.14</c:v>
                </c:pt>
              </c:numCache>
            </c:numRef>
          </c:val>
          <c:extLst>
            <c:ext xmlns:c16="http://schemas.microsoft.com/office/drawing/2014/chart" uri="{C3380CC4-5D6E-409C-BE32-E72D297353CC}">
              <c16:uniqueId val="{00000001-00D6-42EB-82C3-FAB70DC3D857}"/>
            </c:ext>
          </c:extLst>
        </c:ser>
        <c:dLbls>
          <c:showLegendKey val="0"/>
          <c:showVal val="0"/>
          <c:showCatName val="0"/>
          <c:showSerName val="0"/>
          <c:showPercent val="0"/>
          <c:showBubbleSize val="0"/>
        </c:dLbls>
        <c:gapWidth val="250"/>
        <c:overlap val="100"/>
        <c:axId val="546069120"/>
        <c:axId val="54607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-3.05</c:v>
                </c:pt>
                <c:pt idx="2">
                  <c:v>-4.0199999999999996</c:v>
                </c:pt>
                <c:pt idx="3">
                  <c:v>-4.8099999999999996</c:v>
                </c:pt>
                <c:pt idx="4">
                  <c:v>-3.32</c:v>
                </c:pt>
              </c:numCache>
            </c:numRef>
          </c:val>
          <c:smooth val="0"/>
          <c:extLst>
            <c:ext xmlns:c16="http://schemas.microsoft.com/office/drawing/2014/chart" uri="{C3380CC4-5D6E-409C-BE32-E72D297353CC}">
              <c16:uniqueId val="{00000002-00D6-42EB-82C3-FAB70DC3D857}"/>
            </c:ext>
          </c:extLst>
        </c:ser>
        <c:dLbls>
          <c:showLegendKey val="0"/>
          <c:showVal val="0"/>
          <c:showCatName val="0"/>
          <c:showSerName val="0"/>
          <c:showPercent val="0"/>
          <c:showBubbleSize val="0"/>
        </c:dLbls>
        <c:marker val="1"/>
        <c:smooth val="0"/>
        <c:axId val="546069120"/>
        <c:axId val="546071296"/>
      </c:lineChart>
      <c:catAx>
        <c:axId val="5460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6071296"/>
        <c:crosses val="autoZero"/>
        <c:auto val="1"/>
        <c:lblAlgn val="ctr"/>
        <c:lblOffset val="100"/>
        <c:tickLblSkip val="1"/>
        <c:tickMarkSkip val="1"/>
        <c:noMultiLvlLbl val="0"/>
      </c:catAx>
      <c:valAx>
        <c:axId val="54607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0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AD-4174-B866-F27EB482D7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AD-4174-B866-F27EB482D7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AD-4174-B866-F27EB482D7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AD-4174-B866-F27EB482D7B0}"/>
            </c:ext>
          </c:extLst>
        </c:ser>
        <c:ser>
          <c:idx val="4"/>
          <c:order val="4"/>
          <c:tx>
            <c:strRef>
              <c:f>データシート!$A$31</c:f>
              <c:strCache>
                <c:ptCount val="1"/>
                <c:pt idx="0">
                  <c:v>風力発電事業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0.09</c:v>
                </c:pt>
                <c:pt idx="4">
                  <c:v>#N/A</c:v>
                </c:pt>
                <c:pt idx="5">
                  <c:v>0.05</c:v>
                </c:pt>
                <c:pt idx="6">
                  <c:v>#N/A</c:v>
                </c:pt>
                <c:pt idx="7">
                  <c:v>0.11</c:v>
                </c:pt>
                <c:pt idx="8">
                  <c:v>#N/A</c:v>
                </c:pt>
                <c:pt idx="9">
                  <c:v>0.02</c:v>
                </c:pt>
              </c:numCache>
            </c:numRef>
          </c:val>
          <c:extLst>
            <c:ext xmlns:c16="http://schemas.microsoft.com/office/drawing/2014/chart" uri="{C3380CC4-5D6E-409C-BE32-E72D297353CC}">
              <c16:uniqueId val="{00000004-A8AD-4174-B866-F27EB482D7B0}"/>
            </c:ext>
          </c:extLst>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0.04</c:v>
                </c:pt>
                <c:pt idx="4">
                  <c:v>#N/A</c:v>
                </c:pt>
                <c:pt idx="5">
                  <c:v>0.01</c:v>
                </c:pt>
                <c:pt idx="6">
                  <c:v>#N/A</c:v>
                </c:pt>
                <c:pt idx="7">
                  <c:v>0</c:v>
                </c:pt>
                <c:pt idx="8">
                  <c:v>#N/A</c:v>
                </c:pt>
                <c:pt idx="9">
                  <c:v>0.14000000000000001</c:v>
                </c:pt>
              </c:numCache>
            </c:numRef>
          </c:val>
          <c:extLst>
            <c:ext xmlns:c16="http://schemas.microsoft.com/office/drawing/2014/chart" uri="{C3380CC4-5D6E-409C-BE32-E72D297353CC}">
              <c16:uniqueId val="{00000005-A8AD-4174-B866-F27EB482D7B0}"/>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0.98</c:v>
                </c:pt>
                <c:pt idx="4">
                  <c:v>#N/A</c:v>
                </c:pt>
                <c:pt idx="5">
                  <c:v>1.37</c:v>
                </c:pt>
                <c:pt idx="6">
                  <c:v>#N/A</c:v>
                </c:pt>
                <c:pt idx="7">
                  <c:v>1.38</c:v>
                </c:pt>
                <c:pt idx="8">
                  <c:v>#N/A</c:v>
                </c:pt>
                <c:pt idx="9">
                  <c:v>1.1299999999999999</c:v>
                </c:pt>
              </c:numCache>
            </c:numRef>
          </c:val>
          <c:extLst>
            <c:ext xmlns:c16="http://schemas.microsoft.com/office/drawing/2014/chart" uri="{C3380CC4-5D6E-409C-BE32-E72D297353CC}">
              <c16:uniqueId val="{00000006-A8AD-4174-B866-F27EB482D7B0}"/>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2.88</c:v>
                </c:pt>
                <c:pt idx="4">
                  <c:v>#N/A</c:v>
                </c:pt>
                <c:pt idx="5">
                  <c:v>1.39</c:v>
                </c:pt>
                <c:pt idx="6">
                  <c:v>#N/A</c:v>
                </c:pt>
                <c:pt idx="7">
                  <c:v>1.19</c:v>
                </c:pt>
                <c:pt idx="8">
                  <c:v>#N/A</c:v>
                </c:pt>
                <c:pt idx="9">
                  <c:v>2.11</c:v>
                </c:pt>
              </c:numCache>
            </c:numRef>
          </c:val>
          <c:extLst>
            <c:ext xmlns:c16="http://schemas.microsoft.com/office/drawing/2014/chart" uri="{C3380CC4-5D6E-409C-BE32-E72D297353CC}">
              <c16:uniqueId val="{00000007-A8AD-4174-B866-F27EB482D7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4.68</c:v>
                </c:pt>
                <c:pt idx="2">
                  <c:v>#N/A</c:v>
                </c:pt>
                <c:pt idx="3">
                  <c:v>4.9800000000000004</c:v>
                </c:pt>
                <c:pt idx="4">
                  <c:v>#N/A</c:v>
                </c:pt>
                <c:pt idx="5">
                  <c:v>5.12</c:v>
                </c:pt>
                <c:pt idx="6">
                  <c:v>#N/A</c:v>
                </c:pt>
                <c:pt idx="7">
                  <c:v>6.15</c:v>
                </c:pt>
                <c:pt idx="8">
                  <c:v>#N/A</c:v>
                </c:pt>
                <c:pt idx="9">
                  <c:v>5.56</c:v>
                </c:pt>
              </c:numCache>
            </c:numRef>
          </c:val>
          <c:extLst>
            <c:ext xmlns:c16="http://schemas.microsoft.com/office/drawing/2014/chart" uri="{C3380CC4-5D6E-409C-BE32-E72D297353CC}">
              <c16:uniqueId val="{00000008-A8AD-4174-B866-F27EB482D7B0}"/>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24.86</c:v>
                </c:pt>
                <c:pt idx="2">
                  <c:v>#N/A</c:v>
                </c:pt>
                <c:pt idx="3">
                  <c:v>25.66</c:v>
                </c:pt>
                <c:pt idx="4">
                  <c:v>#N/A</c:v>
                </c:pt>
                <c:pt idx="5">
                  <c:v>23.97</c:v>
                </c:pt>
                <c:pt idx="6">
                  <c:v>#N/A</c:v>
                </c:pt>
                <c:pt idx="7">
                  <c:v>22.57</c:v>
                </c:pt>
                <c:pt idx="8">
                  <c:v>#N/A</c:v>
                </c:pt>
                <c:pt idx="9">
                  <c:v>21.8</c:v>
                </c:pt>
              </c:numCache>
            </c:numRef>
          </c:val>
          <c:extLst>
            <c:ext xmlns:c16="http://schemas.microsoft.com/office/drawing/2014/chart" uri="{C3380CC4-5D6E-409C-BE32-E72D297353CC}">
              <c16:uniqueId val="{00000009-A8AD-4174-B866-F27EB482D7B0}"/>
            </c:ext>
          </c:extLst>
        </c:ser>
        <c:dLbls>
          <c:showLegendKey val="0"/>
          <c:showVal val="0"/>
          <c:showCatName val="0"/>
          <c:showSerName val="0"/>
          <c:showPercent val="0"/>
          <c:showBubbleSize val="0"/>
        </c:dLbls>
        <c:gapWidth val="150"/>
        <c:overlap val="100"/>
        <c:axId val="499299072"/>
        <c:axId val="499300608"/>
      </c:barChart>
      <c:catAx>
        <c:axId val="4992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300608"/>
        <c:crosses val="autoZero"/>
        <c:auto val="1"/>
        <c:lblAlgn val="ctr"/>
        <c:lblOffset val="100"/>
        <c:tickLblSkip val="1"/>
        <c:tickMarkSkip val="1"/>
        <c:noMultiLvlLbl val="0"/>
      </c:catAx>
      <c:valAx>
        <c:axId val="49930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9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c:v>
                </c:pt>
                <c:pt idx="5">
                  <c:v>364</c:v>
                </c:pt>
                <c:pt idx="8">
                  <c:v>385</c:v>
                </c:pt>
                <c:pt idx="11">
                  <c:v>415</c:v>
                </c:pt>
                <c:pt idx="14">
                  <c:v>409</c:v>
                </c:pt>
              </c:numCache>
            </c:numRef>
          </c:val>
          <c:extLst>
            <c:ext xmlns:c16="http://schemas.microsoft.com/office/drawing/2014/chart" uri="{C3380CC4-5D6E-409C-BE32-E72D297353CC}">
              <c16:uniqueId val="{00000000-BECD-4CDD-804B-86E147B5CF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CD-4CDD-804B-86E147B5CF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23</c:v>
                </c:pt>
                <c:pt idx="6">
                  <c:v>7</c:v>
                </c:pt>
                <c:pt idx="9">
                  <c:v>1</c:v>
                </c:pt>
                <c:pt idx="12">
                  <c:v>1</c:v>
                </c:pt>
              </c:numCache>
            </c:numRef>
          </c:val>
          <c:extLst>
            <c:ext xmlns:c16="http://schemas.microsoft.com/office/drawing/2014/chart" uri="{C3380CC4-5D6E-409C-BE32-E72D297353CC}">
              <c16:uniqueId val="{00000002-BECD-4CDD-804B-86E147B5CF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138</c:v>
                </c:pt>
                <c:pt idx="3">
                  <c:v>138</c:v>
                </c:pt>
                <c:pt idx="6">
                  <c:v>141</c:v>
                </c:pt>
                <c:pt idx="9">
                  <c:v>140</c:v>
                </c:pt>
                <c:pt idx="12">
                  <c:v>140</c:v>
                </c:pt>
              </c:numCache>
            </c:numRef>
          </c:val>
          <c:extLst>
            <c:ext xmlns:c16="http://schemas.microsoft.com/office/drawing/2014/chart" uri="{C3380CC4-5D6E-409C-BE32-E72D297353CC}">
              <c16:uniqueId val="{00000003-BECD-4CDD-804B-86E147B5CF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CD-4CDD-804B-86E147B5CF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CD-4CDD-804B-86E147B5CF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CD-4CDD-804B-86E147B5CF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447</c:v>
                </c:pt>
                <c:pt idx="3">
                  <c:v>445</c:v>
                </c:pt>
                <c:pt idx="6">
                  <c:v>471</c:v>
                </c:pt>
                <c:pt idx="9">
                  <c:v>477</c:v>
                </c:pt>
                <c:pt idx="12">
                  <c:v>488</c:v>
                </c:pt>
              </c:numCache>
            </c:numRef>
          </c:val>
          <c:extLst>
            <c:ext xmlns:c16="http://schemas.microsoft.com/office/drawing/2014/chart" uri="{C3380CC4-5D6E-409C-BE32-E72D297353CC}">
              <c16:uniqueId val="{00000007-BECD-4CDD-804B-86E147B5CFF0}"/>
            </c:ext>
          </c:extLst>
        </c:ser>
        <c:dLbls>
          <c:showLegendKey val="0"/>
          <c:showVal val="0"/>
          <c:showCatName val="0"/>
          <c:showSerName val="0"/>
          <c:showPercent val="0"/>
          <c:showBubbleSize val="0"/>
        </c:dLbls>
        <c:gapWidth val="100"/>
        <c:overlap val="100"/>
        <c:axId val="546299264"/>
        <c:axId val="54768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267</c:v>
                </c:pt>
                <c:pt idx="2">
                  <c:v>#N/A</c:v>
                </c:pt>
                <c:pt idx="3">
                  <c:v>#N/A</c:v>
                </c:pt>
                <c:pt idx="4">
                  <c:v>242</c:v>
                </c:pt>
                <c:pt idx="5">
                  <c:v>#N/A</c:v>
                </c:pt>
                <c:pt idx="6">
                  <c:v>#N/A</c:v>
                </c:pt>
                <c:pt idx="7">
                  <c:v>234</c:v>
                </c:pt>
                <c:pt idx="8">
                  <c:v>#N/A</c:v>
                </c:pt>
                <c:pt idx="9">
                  <c:v>#N/A</c:v>
                </c:pt>
                <c:pt idx="10">
                  <c:v>203</c:v>
                </c:pt>
                <c:pt idx="11">
                  <c:v>#N/A</c:v>
                </c:pt>
                <c:pt idx="12">
                  <c:v>#N/A</c:v>
                </c:pt>
                <c:pt idx="13">
                  <c:v>220</c:v>
                </c:pt>
                <c:pt idx="14">
                  <c:v>#N/A</c:v>
                </c:pt>
              </c:numCache>
            </c:numRef>
          </c:val>
          <c:smooth val="0"/>
          <c:extLst>
            <c:ext xmlns:c16="http://schemas.microsoft.com/office/drawing/2014/chart" uri="{C3380CC4-5D6E-409C-BE32-E72D297353CC}">
              <c16:uniqueId val="{00000008-BECD-4CDD-804B-86E147B5CFF0}"/>
            </c:ext>
          </c:extLst>
        </c:ser>
        <c:dLbls>
          <c:showLegendKey val="0"/>
          <c:showVal val="0"/>
          <c:showCatName val="0"/>
          <c:showSerName val="0"/>
          <c:showPercent val="0"/>
          <c:showBubbleSize val="0"/>
        </c:dLbls>
        <c:marker val="1"/>
        <c:smooth val="0"/>
        <c:axId val="546299264"/>
        <c:axId val="547685888"/>
      </c:lineChart>
      <c:catAx>
        <c:axId val="5462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685888"/>
        <c:crosses val="autoZero"/>
        <c:auto val="1"/>
        <c:lblAlgn val="ctr"/>
        <c:lblOffset val="100"/>
        <c:tickLblSkip val="1"/>
        <c:tickMarkSkip val="1"/>
        <c:noMultiLvlLbl val="0"/>
      </c:catAx>
      <c:valAx>
        <c:axId val="5476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4049</c:v>
                </c:pt>
                <c:pt idx="5">
                  <c:v>4212</c:v>
                </c:pt>
                <c:pt idx="8">
                  <c:v>4329</c:v>
                </c:pt>
                <c:pt idx="11">
                  <c:v>4325</c:v>
                </c:pt>
                <c:pt idx="14">
                  <c:v>4465</c:v>
                </c:pt>
              </c:numCache>
            </c:numRef>
          </c:val>
          <c:extLst>
            <c:ext xmlns:c16="http://schemas.microsoft.com/office/drawing/2014/chart" uri="{C3380CC4-5D6E-409C-BE32-E72D297353CC}">
              <c16:uniqueId val="{00000000-1D41-440C-BE26-A0F30A0337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41-440C-BE26-A0F30A0337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673</c:v>
                </c:pt>
                <c:pt idx="5">
                  <c:v>696</c:v>
                </c:pt>
                <c:pt idx="8">
                  <c:v>696</c:v>
                </c:pt>
                <c:pt idx="11">
                  <c:v>642</c:v>
                </c:pt>
                <c:pt idx="14">
                  <c:v>722</c:v>
                </c:pt>
              </c:numCache>
            </c:numRef>
          </c:val>
          <c:extLst>
            <c:ext xmlns:c16="http://schemas.microsoft.com/office/drawing/2014/chart" uri="{C3380CC4-5D6E-409C-BE32-E72D297353CC}">
              <c16:uniqueId val="{00000002-1D41-440C-BE26-A0F30A0337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41-440C-BE26-A0F30A0337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41-440C-BE26-A0F30A0337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41-440C-BE26-A0F30A0337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1048</c:v>
                </c:pt>
                <c:pt idx="3">
                  <c:v>983</c:v>
                </c:pt>
                <c:pt idx="6">
                  <c:v>1197</c:v>
                </c:pt>
                <c:pt idx="9">
                  <c:v>1199</c:v>
                </c:pt>
                <c:pt idx="12">
                  <c:v>1061</c:v>
                </c:pt>
              </c:numCache>
            </c:numRef>
          </c:val>
          <c:extLst>
            <c:ext xmlns:c16="http://schemas.microsoft.com/office/drawing/2014/chart" uri="{C3380CC4-5D6E-409C-BE32-E72D297353CC}">
              <c16:uniqueId val="{00000006-1D41-440C-BE26-A0F30A0337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712</c:v>
                </c:pt>
                <c:pt idx="3">
                  <c:v>579</c:v>
                </c:pt>
                <c:pt idx="6">
                  <c:v>446</c:v>
                </c:pt>
                <c:pt idx="9">
                  <c:v>311</c:v>
                </c:pt>
                <c:pt idx="12">
                  <c:v>174</c:v>
                </c:pt>
              </c:numCache>
            </c:numRef>
          </c:val>
          <c:extLst>
            <c:ext xmlns:c16="http://schemas.microsoft.com/office/drawing/2014/chart" uri="{C3380CC4-5D6E-409C-BE32-E72D297353CC}">
              <c16:uniqueId val="{00000007-1D41-440C-BE26-A0F30A0337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D41-440C-BE26-A0F30A0337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11</c:v>
                </c:pt>
                <c:pt idx="6">
                  <c:v>2</c:v>
                </c:pt>
                <c:pt idx="9">
                  <c:v>0</c:v>
                </c:pt>
                <c:pt idx="12">
                  <c:v>0</c:v>
                </c:pt>
              </c:numCache>
            </c:numRef>
          </c:val>
          <c:extLst>
            <c:ext xmlns:c16="http://schemas.microsoft.com/office/drawing/2014/chart" uri="{C3380CC4-5D6E-409C-BE32-E72D297353CC}">
              <c16:uniqueId val="{00000009-1D41-440C-BE26-A0F30A0337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4729</c:v>
                </c:pt>
                <c:pt idx="3">
                  <c:v>5046</c:v>
                </c:pt>
                <c:pt idx="6">
                  <c:v>5289</c:v>
                </c:pt>
                <c:pt idx="9">
                  <c:v>5311</c:v>
                </c:pt>
                <c:pt idx="12">
                  <c:v>5427</c:v>
                </c:pt>
              </c:numCache>
            </c:numRef>
          </c:val>
          <c:extLst>
            <c:ext xmlns:c16="http://schemas.microsoft.com/office/drawing/2014/chart" uri="{C3380CC4-5D6E-409C-BE32-E72D297353CC}">
              <c16:uniqueId val="{0000000A-1D41-440C-BE26-A0F30A03370A}"/>
            </c:ext>
          </c:extLst>
        </c:ser>
        <c:dLbls>
          <c:showLegendKey val="0"/>
          <c:showVal val="0"/>
          <c:showCatName val="0"/>
          <c:showSerName val="0"/>
          <c:showPercent val="0"/>
          <c:showBubbleSize val="0"/>
        </c:dLbls>
        <c:gapWidth val="100"/>
        <c:overlap val="100"/>
        <c:axId val="546488704"/>
        <c:axId val="54649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1780</c:v>
                </c:pt>
                <c:pt idx="2">
                  <c:v>#N/A</c:v>
                </c:pt>
                <c:pt idx="3">
                  <c:v>#N/A</c:v>
                </c:pt>
                <c:pt idx="4">
                  <c:v>1711</c:v>
                </c:pt>
                <c:pt idx="5">
                  <c:v>#N/A</c:v>
                </c:pt>
                <c:pt idx="6">
                  <c:v>#N/A</c:v>
                </c:pt>
                <c:pt idx="7">
                  <c:v>1910</c:v>
                </c:pt>
                <c:pt idx="8">
                  <c:v>#N/A</c:v>
                </c:pt>
                <c:pt idx="9">
                  <c:v>#N/A</c:v>
                </c:pt>
                <c:pt idx="10">
                  <c:v>1854</c:v>
                </c:pt>
                <c:pt idx="11">
                  <c:v>#N/A</c:v>
                </c:pt>
                <c:pt idx="12">
                  <c:v>#N/A</c:v>
                </c:pt>
                <c:pt idx="13">
                  <c:v>1475</c:v>
                </c:pt>
                <c:pt idx="14">
                  <c:v>#N/A</c:v>
                </c:pt>
              </c:numCache>
            </c:numRef>
          </c:val>
          <c:smooth val="0"/>
          <c:extLst>
            <c:ext xmlns:c16="http://schemas.microsoft.com/office/drawing/2014/chart" uri="{C3380CC4-5D6E-409C-BE32-E72D297353CC}">
              <c16:uniqueId val="{0000000B-1D41-440C-BE26-A0F30A03370A}"/>
            </c:ext>
          </c:extLst>
        </c:ser>
        <c:dLbls>
          <c:showLegendKey val="0"/>
          <c:showVal val="0"/>
          <c:showCatName val="0"/>
          <c:showSerName val="0"/>
          <c:showPercent val="0"/>
          <c:showBubbleSize val="0"/>
        </c:dLbls>
        <c:marker val="1"/>
        <c:smooth val="0"/>
        <c:axId val="546488704"/>
        <c:axId val="546490624"/>
      </c:lineChart>
      <c:catAx>
        <c:axId val="5464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490624"/>
        <c:crosses val="autoZero"/>
        <c:auto val="1"/>
        <c:lblAlgn val="ctr"/>
        <c:lblOffset val="100"/>
        <c:tickLblSkip val="1"/>
        <c:tickMarkSkip val="1"/>
        <c:noMultiLvlLbl val="0"/>
      </c:catAx>
      <c:valAx>
        <c:axId val="54649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4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{05E767B4-2233-4448-9C4D-986AD599FF34}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6B1-4C3B-A097-62CFC5B041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{C2B112BA-3F2E-4627-83F7-7DD07043D8F3}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6B1-4C3B-A097-62CFC5B041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{938D5358-8CE7-47C6-9751-A3CB1F7F3DF7}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6B1-4C3B-A097-62CFC5B041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{0F521075-E82C-465A-9B45-AFB05C52B6B0}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6B1-4C3B-A097-62CFC5B041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{0DE1E5B0-AA62-4088-A2E2-8894A462ADCF}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6B1-4C3B-A097-62CFC5B0413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6B1-4C3B-A097-62CFC5B0413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{539BB91B-C410-41A9-96A4-4376ADAD0980}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6B1-4C3B-A097-62CFC5B041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{805037BC-B386-45CE-A911-9FCAF7F36E40}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6B1-4C3B-A097-62CFC5B041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{C2A59226-ECB2-403C-8C8C-D9E321069AA6}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6B1-4C3B-A097-62CFC5B041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{E0336CB5-A11A-4B08-87BF-86B12AFACF4F}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6B1-4C3B-A097-62CFC5B041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{6AD128C2-997D-4B4F-B2E4-AD3776C2445C}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6B1-4C3B-A097-62CFC5B0413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6B1-4C3B-A097-62CFC5B0413F}"/>
            </c:ext>
          </c:extLst>
        </c:ser>
        <c:dLbls>
          <c:showLegendKey val="0"/>
          <c:showVal val="0"/>
          <c:showCatName val="0"/>
          <c:showSerName val="0"/>
          <c:showPercent val="0"/>
          <c:showBubbleSize val="0"/>
        </c:dLbls>
        <c:axId val="502834304"/>
        <c:axId val="502836224"/>
      </c:scatterChart>
      <c:valAx>
        <c:axId val="502834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836224"/>
        <c:crosses val="autoZero"/>
        <c:crossBetween val="midCat"/>
      </c:valAx>
      <c:valAx>
        <c:axId val="502836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834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{BDFDE2EA-6AAA-4C15-894A-F2D351AE72EA}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4D5-48B6-B75F-32508448BDF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{DD1E1F0E-A455-4885-8D90-B864F8EF696A}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4D5-48B6-B75F-32508448BDF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{7C5899F9-6EBE-4C1B-9185-DDC87638D53F}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4D5-48B6-B75F-32508448BDF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{6D9AF53C-2F24-4797-B31B-7DB7C1B7BF6E}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4D5-48B6-B75F-32508448BDF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{05092434-C270-4232-B0A1-0B761FDD40A3}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4D5-48B6-B75F-32508448BDF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8.1</c:v>
                </c:pt>
                <c:pt idx="2">
                  <c:v>7.8</c:v>
                </c:pt>
                <c:pt idx="3">
                  <c:v>7.2</c:v>
                </c:pt>
                <c:pt idx="4">
                  <c:v>7</c:v>
                </c:pt>
              </c:numCache>
            </c:numRef>
          </c:xVal>
          <c:yVal>
            <c:numRef>
              <c:f>公会計指標分析・財政指標組合せ分析表!$K$73:$O$73</c:f>
              <c:numCache>
                <c:formatCode>#,##0.0;"▲ "#,##0.0</c:formatCode>
                <c:ptCount val="5"/>
                <c:pt idx="0">
                  <c:v>55.2</c:v>
                </c:pt>
                <c:pt idx="1">
                  <c:v>54.3</c:v>
                </c:pt>
                <c:pt idx="2">
                  <c:v>61.4</c:v>
                </c:pt>
                <c:pt idx="3">
                  <c:v>60.4</c:v>
                </c:pt>
                <c:pt idx="4">
                  <c:v>46.4</c:v>
                </c:pt>
              </c:numCache>
            </c:numRef>
          </c:yVal>
          <c:smooth val="0"/>
          <c:extLst>
            <c:ext xmlns:c16="http://schemas.microsoft.com/office/drawing/2014/chart" uri="{C3380CC4-5D6E-409C-BE32-E72D297353CC}">
              <c16:uniqueId val="{00000005-F4D5-48B6-B75F-32508448BDF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{DE6BF3DC-CB14-4EC9-B036-30CC6DCF976B}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4D5-48B6-B75F-32508448BDF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{B1584455-15AA-4742-8374-78FA0EAC5C28}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4D5-48B6-B75F-32508448BDF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{7121B56C-2526-4B47-8531-E9A0280B7A09}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4D5-48B6-B75F-32508448BDF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{80E92120-7AD3-470E-998B-6A5CA913FE5C}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4D5-48B6-B75F-32508448BDF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{CC00511D-B355-48C4-8FE1-C2A325C4BECB}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4D5-48B6-B75F-32508448BDF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extLst>
            <c:ext xmlns:c16="http://schemas.microsoft.com/office/drawing/2014/chart" uri="{C3380CC4-5D6E-409C-BE32-E72D297353CC}">
              <c16:uniqueId val="{0000000B-F4D5-48B6-B75F-32508448BDFF}"/>
            </c:ext>
          </c:extLst>
        </c:ser>
        <c:dLbls>
          <c:showLegendKey val="0"/>
          <c:showVal val="0"/>
          <c:showCatName val="0"/>
          <c:showSerName val="0"/>
          <c:showPercent val="0"/>
          <c:showBubbleSize val="0"/>
        </c:dLbls>
        <c:axId val="546423168"/>
        <c:axId val="546425088"/>
      </c:scatterChart>
      <c:valAx>
        <c:axId val="546423168"/>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425088"/>
        <c:crosses val="autoZero"/>
        <c:crossBetween val="midCat"/>
      </c:valAx>
      <c:valAx>
        <c:axId val="546425088"/>
        <c:scaling>
          <c:orientation val="minMax"/>
          <c:max val="7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423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effectLst/>
          </a:endParaRPr>
        </a:p>
        <a:p>
          <a:pPr rtl="0"/>
          <a:r>
            <a:rPr lang="ja-JP" altLang="ja-JP" sz="1100">
              <a:solidFill>
                <a:schemeClr val="dk1"/>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70455</xdr:rowOff>
    </xdr:to>
    <xdr:cxnSp macro="">
      <xdr:nvCxnSpPr>
        <xdr:cNvPr id="69" name="直線コネクタ 68"/>
        <xdr:cNvCxnSpPr/>
      </xdr:nvCxnSpPr>
      <xdr:spPr>
        <a:xfrm>
          <a:off x="4114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58965</xdr:rowOff>
    </xdr:to>
    <xdr:cxnSp macro="">
      <xdr:nvCxnSpPr>
        <xdr:cNvPr id="72" name="直線コネクタ 71"/>
        <xdr:cNvCxnSpPr/>
      </xdr:nvCxnSpPr>
      <xdr:spPr>
        <a:xfrm>
          <a:off x="3225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47474</xdr:rowOff>
    </xdr:to>
    <xdr:cxnSp macro="">
      <xdr:nvCxnSpPr>
        <xdr:cNvPr id="75" name="直線コネクタ 74"/>
        <xdr:cNvCxnSpPr/>
      </xdr:nvCxnSpPr>
      <xdr:spPr>
        <a:xfrm>
          <a:off x="2336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35983</xdr:rowOff>
    </xdr:to>
    <xdr:cxnSp macro="">
      <xdr:nvCxnSpPr>
        <xdr:cNvPr id="78" name="直線コネクタ 77"/>
        <xdr:cNvCxnSpPr/>
      </xdr:nvCxnSpPr>
      <xdr:spPr>
        <a:xfrm>
          <a:off x="1447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8" name="円/楕円 87"/>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9"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2" name="円/楕円 91"/>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3" name="テキスト ボックス 92"/>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6" name="円/楕円 95"/>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97" name="テキスト ボックス 96"/>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類似団体平均は下回っているものの、平成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年度以降比率が増加傾向にあり、平成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度で久しぶり</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前年対比で若干ながら減少となった。</a:t>
          </a:r>
          <a:endParaRPr lang="ja-JP" altLang="ja-JP" sz="1400">
            <a:effectLst/>
          </a:endParaRPr>
        </a:p>
        <a:p>
          <a:pPr rtl="0"/>
          <a:r>
            <a:rPr lang="ja-JP" altLang="ja-JP" sz="1100" b="0" i="0" baseline="0">
              <a:solidFill>
                <a:schemeClr val="dk1"/>
              </a:solidFill>
              <a:effectLst/>
              <a:latin typeface="+mn-lt"/>
              <a:ea typeface="+mn-ea"/>
              <a:cs typeface="+mn-cs"/>
            </a:rPr>
            <a:t>　固定資産税をはじめとした町税の減収が続く一方で、扶助費など</a:t>
          </a:r>
          <a:r>
            <a:rPr lang="ja-JP" altLang="en-US" sz="1100" b="0" i="0" baseline="0">
              <a:solidFill>
                <a:schemeClr val="dk1"/>
              </a:solidFill>
              <a:effectLst/>
              <a:latin typeface="+mn-lt"/>
              <a:ea typeface="+mn-ea"/>
              <a:cs typeface="+mn-cs"/>
            </a:rPr>
            <a:t>社会</a:t>
          </a:r>
          <a:r>
            <a:rPr lang="ja-JP" altLang="ja-JP" sz="1100" b="0" i="0" baseline="0">
              <a:solidFill>
                <a:schemeClr val="dk1"/>
              </a:solidFill>
              <a:effectLst/>
              <a:latin typeface="+mn-lt"/>
              <a:ea typeface="+mn-ea"/>
              <a:cs typeface="+mn-cs"/>
            </a:rPr>
            <a:t>福祉関係経費は増加傾向となっている。町税の伸びが見込めない状況の中、収納強化による歳入確保や、義務的経費の削減に努める。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62</xdr:row>
      <xdr:rowOff>160274</xdr:rowOff>
    </xdr:to>
    <xdr:cxnSp macro="">
      <xdr:nvCxnSpPr>
        <xdr:cNvPr id="130" name="直線コネクタ 129"/>
        <xdr:cNvCxnSpPr/>
      </xdr:nvCxnSpPr>
      <xdr:spPr>
        <a:xfrm flipV="1">
          <a:off x="4114800" y="1078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160274</xdr:rowOff>
    </xdr:to>
    <xdr:cxnSp macro="">
      <xdr:nvCxnSpPr>
        <xdr:cNvPr id="133" name="直線コネクタ 132"/>
        <xdr:cNvCxnSpPr/>
      </xdr:nvCxnSpPr>
      <xdr:spPr>
        <a:xfrm>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140970</xdr:rowOff>
    </xdr:to>
    <xdr:cxnSp macro="">
      <xdr:nvCxnSpPr>
        <xdr:cNvPr id="136" name="直線コネクタ 135"/>
        <xdr:cNvCxnSpPr/>
      </xdr:nvCxnSpPr>
      <xdr:spPr>
        <a:xfrm>
          <a:off x="2336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97536</xdr:rowOff>
    </xdr:to>
    <xdr:cxnSp macro="">
      <xdr:nvCxnSpPr>
        <xdr:cNvPr id="139" name="直線コネクタ 138"/>
        <xdr:cNvCxnSpPr/>
      </xdr:nvCxnSpPr>
      <xdr:spPr>
        <a:xfrm>
          <a:off x="1447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9" name="円/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1" name="円/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2" name="テキスト ボックス 151"/>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5" name="円/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6" name="テキスト ボックス 155"/>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7" name="円/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8" name="テキスト ボックス 157"/>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類似団体平均は僅かに下回ったが、一部事務組合で行っているごみ処理・し尿処理業務に係る負担金を合計した場合、決算額は大幅に増加することとなる。</a:t>
          </a:r>
          <a:endParaRPr lang="ja-JP" altLang="ja-JP" sz="1400">
            <a:effectLst/>
          </a:endParaRPr>
        </a:p>
        <a:p>
          <a:pPr rtl="0"/>
          <a:r>
            <a:rPr lang="ja-JP" altLang="ja-JP" sz="1100" b="0" i="0" baseline="0">
              <a:solidFill>
                <a:schemeClr val="dk1"/>
              </a:solidFill>
              <a:effectLst/>
              <a:latin typeface="+mn-lt"/>
              <a:ea typeface="+mn-ea"/>
              <a:cs typeface="+mn-cs"/>
            </a:rPr>
            <a:t>　今後も、退職不補充などにより人件費の削減に努める。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36866</xdr:rowOff>
    </xdr:from>
    <xdr:to>
      <xdr:col>7</xdr:col>
      <xdr:colOff>152400</xdr:colOff>
      <xdr:row>82</xdr:row>
      <xdr:rowOff>52834</xdr:rowOff>
    </xdr:to>
    <xdr:cxnSp macro="">
      <xdr:nvCxnSpPr>
        <xdr:cNvPr id="191" name="直線コネクタ 190"/>
        <xdr:cNvCxnSpPr/>
      </xdr:nvCxnSpPr>
      <xdr:spPr>
        <a:xfrm>
          <a:off x="4114800" y="14095766"/>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36866</xdr:rowOff>
    </xdr:from>
    <xdr:to>
      <xdr:col>6</xdr:col>
      <xdr:colOff>0</xdr:colOff>
      <xdr:row>82</xdr:row>
      <xdr:rowOff>64156</xdr:rowOff>
    </xdr:to>
    <xdr:cxnSp macro="">
      <xdr:nvCxnSpPr>
        <xdr:cNvPr id="194" name="直線コネクタ 193"/>
        <xdr:cNvCxnSpPr/>
      </xdr:nvCxnSpPr>
      <xdr:spPr>
        <a:xfrm flipV="1">
          <a:off x="3225800" y="14095766"/>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10892</xdr:rowOff>
    </xdr:from>
    <xdr:to>
      <xdr:col>4</xdr:col>
      <xdr:colOff>482600</xdr:colOff>
      <xdr:row>82</xdr:row>
      <xdr:rowOff>64156</xdr:rowOff>
    </xdr:to>
    <xdr:cxnSp macro="">
      <xdr:nvCxnSpPr>
        <xdr:cNvPr id="197" name="直線コネクタ 196"/>
        <xdr:cNvCxnSpPr/>
      </xdr:nvCxnSpPr>
      <xdr:spPr>
        <a:xfrm>
          <a:off x="2336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10892</xdr:rowOff>
    </xdr:from>
    <xdr:to>
      <xdr:col>3</xdr:col>
      <xdr:colOff>279400</xdr:colOff>
      <xdr:row>82</xdr:row>
      <xdr:rowOff>42676</xdr:rowOff>
    </xdr:to>
    <xdr:cxnSp macro="">
      <xdr:nvCxnSpPr>
        <xdr:cNvPr id="200" name="直線コネクタ 199"/>
        <xdr:cNvCxnSpPr/>
      </xdr:nvCxnSpPr>
      <xdr:spPr>
        <a:xfrm flipV="1">
          <a:off x="1447800" y="14069792"/>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2034</xdr:rowOff>
    </xdr:from>
    <xdr:to>
      <xdr:col>7</xdr:col>
      <xdr:colOff>203200</xdr:colOff>
      <xdr:row>82</xdr:row>
      <xdr:rowOff>103634</xdr:rowOff>
    </xdr:to>
    <xdr:sp macro="" textlink="">
      <xdr:nvSpPr>
        <xdr:cNvPr id="210" name="円/楕円 209"/>
        <xdr:cNvSpPr/>
      </xdr:nvSpPr>
      <xdr:spPr>
        <a:xfrm>
          <a:off x="49022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18561</xdr:rowOff>
    </xdr:from>
    <xdr:ext cx="762000" cy="259045"/>
    <xdr:sp macro="" textlink="">
      <xdr:nvSpPr>
        <xdr:cNvPr id="211" name="人件費・物件費等の状況該当値テキスト"/>
        <xdr:cNvSpPr txBox="1"/>
      </xdr:nvSpPr>
      <xdr:spPr>
        <a:xfrm>
          <a:off x="5041900" y="1390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157516</xdr:rowOff>
    </xdr:from>
    <xdr:to>
      <xdr:col>6</xdr:col>
      <xdr:colOff>50800</xdr:colOff>
      <xdr:row>82</xdr:row>
      <xdr:rowOff>87666</xdr:rowOff>
    </xdr:to>
    <xdr:sp macro="" textlink="">
      <xdr:nvSpPr>
        <xdr:cNvPr id="212" name="円/楕円 211"/>
        <xdr:cNvSpPr/>
      </xdr:nvSpPr>
      <xdr:spPr>
        <a:xfrm>
          <a:off x="40640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97843</xdr:rowOff>
    </xdr:from>
    <xdr:ext cx="736600" cy="259045"/>
    <xdr:sp macro="" textlink="">
      <xdr:nvSpPr>
        <xdr:cNvPr id="213" name="テキスト ボックス 212"/>
        <xdr:cNvSpPr txBox="1"/>
      </xdr:nvSpPr>
      <xdr:spPr>
        <a:xfrm>
          <a:off x="3733800" y="1381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13356</xdr:rowOff>
    </xdr:from>
    <xdr:to>
      <xdr:col>4</xdr:col>
      <xdr:colOff>533400</xdr:colOff>
      <xdr:row>82</xdr:row>
      <xdr:rowOff>114956</xdr:rowOff>
    </xdr:to>
    <xdr:sp macro="" textlink="">
      <xdr:nvSpPr>
        <xdr:cNvPr id="214" name="円/楕円 213"/>
        <xdr:cNvSpPr/>
      </xdr:nvSpPr>
      <xdr:spPr>
        <a:xfrm>
          <a:off x="3175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125133</xdr:rowOff>
    </xdr:from>
    <xdr:ext cx="762000" cy="259045"/>
    <xdr:sp macro="" textlink="">
      <xdr:nvSpPr>
        <xdr:cNvPr id="215" name="テキスト ボックス 214"/>
        <xdr:cNvSpPr txBox="1"/>
      </xdr:nvSpPr>
      <xdr:spPr>
        <a:xfrm>
          <a:off x="2844800" y="138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131542</xdr:rowOff>
    </xdr:from>
    <xdr:to>
      <xdr:col>3</xdr:col>
      <xdr:colOff>330200</xdr:colOff>
      <xdr:row>82</xdr:row>
      <xdr:rowOff>61692</xdr:rowOff>
    </xdr:to>
    <xdr:sp macro="" textlink="">
      <xdr:nvSpPr>
        <xdr:cNvPr id="216" name="円/楕円 215"/>
        <xdr:cNvSpPr/>
      </xdr:nvSpPr>
      <xdr:spPr>
        <a:xfrm>
          <a:off x="2286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71869</xdr:rowOff>
    </xdr:from>
    <xdr:ext cx="762000" cy="259045"/>
    <xdr:sp macro="" textlink="">
      <xdr:nvSpPr>
        <xdr:cNvPr id="217" name="テキスト ボックス 216"/>
        <xdr:cNvSpPr txBox="1"/>
      </xdr:nvSpPr>
      <xdr:spPr>
        <a:xfrm>
          <a:off x="1955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163326</xdr:rowOff>
    </xdr:from>
    <xdr:to>
      <xdr:col>2</xdr:col>
      <xdr:colOff>127000</xdr:colOff>
      <xdr:row>82</xdr:row>
      <xdr:rowOff>93476</xdr:rowOff>
    </xdr:to>
    <xdr:sp macro="" textlink="">
      <xdr:nvSpPr>
        <xdr:cNvPr id="218" name="円/楕円 217"/>
        <xdr:cNvSpPr/>
      </xdr:nvSpPr>
      <xdr:spPr>
        <a:xfrm>
          <a:off x="1397000" y="140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103653</xdr:rowOff>
    </xdr:from>
    <xdr:ext cx="762000" cy="259045"/>
    <xdr:sp macro="" textlink="">
      <xdr:nvSpPr>
        <xdr:cNvPr id="219" name="テキスト ボックス 218"/>
        <xdr:cNvSpPr txBox="1"/>
      </xdr:nvSpPr>
      <xdr:spPr>
        <a:xfrm>
          <a:off x="1066800" y="1381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類似団体平均は下回っており、今後も引き続き給与の適正化に努める。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23707</xdr:rowOff>
    </xdr:to>
    <xdr:cxnSp macro="">
      <xdr:nvCxnSpPr>
        <xdr:cNvPr id="253" name="直線コネクタ 252"/>
        <xdr:cNvCxnSpPr/>
      </xdr:nvCxnSpPr>
      <xdr:spPr>
        <a:xfrm>
          <a:off x="16179800" y="1452456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122766</xdr:rowOff>
    </xdr:to>
    <xdr:cxnSp macro="">
      <xdr:nvCxnSpPr>
        <xdr:cNvPr id="256" name="直線コネクタ 255"/>
        <xdr:cNvCxnSpPr/>
      </xdr:nvCxnSpPr>
      <xdr:spPr>
        <a:xfrm>
          <a:off x="15290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87</xdr:row>
      <xdr:rowOff>123189</xdr:rowOff>
    </xdr:to>
    <xdr:cxnSp macro="">
      <xdr:nvCxnSpPr>
        <xdr:cNvPr id="259" name="直線コネクタ 258"/>
        <xdr:cNvCxnSpPr/>
      </xdr:nvCxnSpPr>
      <xdr:spPr>
        <a:xfrm flipV="1">
          <a:off x="14401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87</xdr:row>
      <xdr:rowOff>123189</xdr:rowOff>
    </xdr:to>
    <xdr:cxnSp macro="">
      <xdr:nvCxnSpPr>
        <xdr:cNvPr id="262" name="直線コネクタ 261"/>
        <xdr:cNvCxnSpPr/>
      </xdr:nvCxnSpPr>
      <xdr:spPr>
        <a:xfrm>
          <a:off x="13512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2" name="円/楕円 271"/>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3"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4" name="円/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5" name="テキスト ボックス 27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6" name="円/楕円 275"/>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77" name="テキスト ボックス 276"/>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8" name="円/楕円 277"/>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9" name="テキスト ボックス 278"/>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0" name="円/楕円 279"/>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1" name="テキスト ボックス 280"/>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よりも指標が上回っている状態が続いていたが、平成２７年度は下回ることができた。当町では人口減少が急激に進んでおり今後も減少が続くと見込まれることから、新たな定員管理適正化計画を策定しており、引き続き新規職員の採用を抑える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68225</xdr:rowOff>
    </xdr:from>
    <xdr:to>
      <xdr:col>24</xdr:col>
      <xdr:colOff>558800</xdr:colOff>
      <xdr:row>62</xdr:row>
      <xdr:rowOff>27077</xdr:rowOff>
    </xdr:to>
    <xdr:cxnSp macro="">
      <xdr:nvCxnSpPr>
        <xdr:cNvPr id="313" name="直線コネクタ 312"/>
        <xdr:cNvCxnSpPr/>
      </xdr:nvCxnSpPr>
      <xdr:spPr>
        <a:xfrm flipV="1">
          <a:off x="16179800" y="1052667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12116</xdr:rowOff>
    </xdr:from>
    <xdr:to>
      <xdr:col>23</xdr:col>
      <xdr:colOff>406400</xdr:colOff>
      <xdr:row>62</xdr:row>
      <xdr:rowOff>27077</xdr:rowOff>
    </xdr:to>
    <xdr:cxnSp macro="">
      <xdr:nvCxnSpPr>
        <xdr:cNvPr id="316" name="直線コネクタ 315"/>
        <xdr:cNvCxnSpPr/>
      </xdr:nvCxnSpPr>
      <xdr:spPr>
        <a:xfrm>
          <a:off x="15290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12116</xdr:rowOff>
    </xdr:from>
    <xdr:to>
      <xdr:col>22</xdr:col>
      <xdr:colOff>203200</xdr:colOff>
      <xdr:row>62</xdr:row>
      <xdr:rowOff>15011</xdr:rowOff>
    </xdr:to>
    <xdr:cxnSp macro="">
      <xdr:nvCxnSpPr>
        <xdr:cNvPr id="319" name="直線コネクタ 318"/>
        <xdr:cNvCxnSpPr/>
      </xdr:nvCxnSpPr>
      <xdr:spPr>
        <a:xfrm flipV="1">
          <a:off x="14401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169088</xdr:rowOff>
    </xdr:from>
    <xdr:to>
      <xdr:col>21</xdr:col>
      <xdr:colOff>0</xdr:colOff>
      <xdr:row>62</xdr:row>
      <xdr:rowOff>15011</xdr:rowOff>
    </xdr:to>
    <xdr:cxnSp macro="">
      <xdr:nvCxnSpPr>
        <xdr:cNvPr id="322" name="直線コネクタ 321"/>
        <xdr:cNvCxnSpPr/>
      </xdr:nvCxnSpPr>
      <xdr:spPr>
        <a:xfrm>
          <a:off x="13512800" y="106275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17425</xdr:rowOff>
    </xdr:from>
    <xdr:to>
      <xdr:col>24</xdr:col>
      <xdr:colOff>609600</xdr:colOff>
      <xdr:row>61</xdr:row>
      <xdr:rowOff>119025</xdr:rowOff>
    </xdr:to>
    <xdr:sp macro="" textlink="">
      <xdr:nvSpPr>
        <xdr:cNvPr id="332" name="円/楕円 331"/>
        <xdr:cNvSpPr/>
      </xdr:nvSpPr>
      <xdr:spPr>
        <a:xfrm>
          <a:off x="169672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33952</xdr:rowOff>
    </xdr:from>
    <xdr:ext cx="762000" cy="259045"/>
    <xdr:sp macro="" textlink="">
      <xdr:nvSpPr>
        <xdr:cNvPr id="333" name="定員管理の状況該当値テキスト"/>
        <xdr:cNvSpPr txBox="1"/>
      </xdr:nvSpPr>
      <xdr:spPr>
        <a:xfrm>
          <a:off x="17106900" y="10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147727</xdr:rowOff>
    </xdr:from>
    <xdr:to>
      <xdr:col>23</xdr:col>
      <xdr:colOff>457200</xdr:colOff>
      <xdr:row>62</xdr:row>
      <xdr:rowOff>77877</xdr:rowOff>
    </xdr:to>
    <xdr:sp macro="" textlink="">
      <xdr:nvSpPr>
        <xdr:cNvPr id="334" name="円/楕円 333"/>
        <xdr:cNvSpPr/>
      </xdr:nvSpPr>
      <xdr:spPr>
        <a:xfrm>
          <a:off x="16129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62654</xdr:rowOff>
    </xdr:from>
    <xdr:ext cx="736600" cy="259045"/>
    <xdr:sp macro="" textlink="">
      <xdr:nvSpPr>
        <xdr:cNvPr id="335" name="テキスト ボックス 334"/>
        <xdr:cNvSpPr txBox="1"/>
      </xdr:nvSpPr>
      <xdr:spPr>
        <a:xfrm>
          <a:off x="15798800" y="1069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132766</xdr:rowOff>
    </xdr:from>
    <xdr:to>
      <xdr:col>22</xdr:col>
      <xdr:colOff>254000</xdr:colOff>
      <xdr:row>62</xdr:row>
      <xdr:rowOff>62916</xdr:rowOff>
    </xdr:to>
    <xdr:sp macro="" textlink="">
      <xdr:nvSpPr>
        <xdr:cNvPr id="336" name="円/楕円 335"/>
        <xdr:cNvSpPr/>
      </xdr:nvSpPr>
      <xdr:spPr>
        <a:xfrm>
          <a:off x="15240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47693</xdr:rowOff>
    </xdr:from>
    <xdr:ext cx="762000" cy="259045"/>
    <xdr:sp macro="" textlink="">
      <xdr:nvSpPr>
        <xdr:cNvPr id="337" name="テキスト ボックス 336"/>
        <xdr:cNvSpPr txBox="1"/>
      </xdr:nvSpPr>
      <xdr:spPr>
        <a:xfrm>
          <a:off x="14909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135661</xdr:rowOff>
    </xdr:from>
    <xdr:to>
      <xdr:col>21</xdr:col>
      <xdr:colOff>50800</xdr:colOff>
      <xdr:row>62</xdr:row>
      <xdr:rowOff>65811</xdr:rowOff>
    </xdr:to>
    <xdr:sp macro="" textlink="">
      <xdr:nvSpPr>
        <xdr:cNvPr id="338" name="円/楕円 337"/>
        <xdr:cNvSpPr/>
      </xdr:nvSpPr>
      <xdr:spPr>
        <a:xfrm>
          <a:off x="14351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50588</xdr:rowOff>
    </xdr:from>
    <xdr:ext cx="762000" cy="259045"/>
    <xdr:sp macro="" textlink="">
      <xdr:nvSpPr>
        <xdr:cNvPr id="339" name="テキスト ボックス 338"/>
        <xdr:cNvSpPr txBox="1"/>
      </xdr:nvSpPr>
      <xdr:spPr>
        <a:xfrm>
          <a:off x="14020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118288</xdr:rowOff>
    </xdr:from>
    <xdr:to>
      <xdr:col>19</xdr:col>
      <xdr:colOff>533400</xdr:colOff>
      <xdr:row>62</xdr:row>
      <xdr:rowOff>48438</xdr:rowOff>
    </xdr:to>
    <xdr:sp macro="" textlink="">
      <xdr:nvSpPr>
        <xdr:cNvPr id="340" name="円/楕円 339"/>
        <xdr:cNvSpPr/>
      </xdr:nvSpPr>
      <xdr:spPr>
        <a:xfrm>
          <a:off x="13462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33215</xdr:rowOff>
    </xdr:from>
    <xdr:ext cx="762000" cy="259045"/>
    <xdr:sp macro="" textlink="">
      <xdr:nvSpPr>
        <xdr:cNvPr id="341" name="テキスト ボックス 340"/>
        <xdr:cNvSpPr txBox="1"/>
      </xdr:nvSpPr>
      <xdr:spPr>
        <a:xfrm>
          <a:off x="13131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利率の高い地方債の償還が終了し順調に比率が下がっている。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起債借入額を調整しつつ、交付税算入率の高い有利な事業を優先するなど、新規発行には十分留意し公債費の抑制に努める。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40</xdr:row>
      <xdr:rowOff>92528</xdr:rowOff>
    </xdr:to>
    <xdr:cxnSp macro="">
      <xdr:nvCxnSpPr>
        <xdr:cNvPr id="377" name="直線コネクタ 376"/>
        <xdr:cNvCxnSpPr/>
      </xdr:nvCxnSpPr>
      <xdr:spPr>
        <a:xfrm flipV="1">
          <a:off x="16179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161472</xdr:rowOff>
    </xdr:to>
    <xdr:cxnSp macro="">
      <xdr:nvCxnSpPr>
        <xdr:cNvPr id="380" name="直線コネクタ 379"/>
        <xdr:cNvCxnSpPr/>
      </xdr:nvCxnSpPr>
      <xdr:spPr>
        <a:xfrm flipV="1">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24493</xdr:rowOff>
    </xdr:to>
    <xdr:cxnSp macro="">
      <xdr:nvCxnSpPr>
        <xdr:cNvPr id="383" name="直線コネクタ 382"/>
        <xdr:cNvCxnSpPr/>
      </xdr:nvCxnSpPr>
      <xdr:spPr>
        <a:xfrm flipV="1">
          <a:off x="14401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139398</xdr:rowOff>
    </xdr:to>
    <xdr:cxnSp macro="">
      <xdr:nvCxnSpPr>
        <xdr:cNvPr id="386" name="直線コネクタ 385"/>
        <xdr:cNvCxnSpPr/>
      </xdr:nvCxnSpPr>
      <xdr:spPr>
        <a:xfrm flipV="1">
          <a:off x="13512800" y="705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396" name="円/楕円 395"/>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35275</xdr:rowOff>
    </xdr:from>
    <xdr:ext cx="762000" cy="259045"/>
    <xdr:sp macro="" textlink="">
      <xdr:nvSpPr>
        <xdr:cNvPr id="397"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8" name="円/楕円 39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9" name="テキスト ボックス 39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0" name="円/楕円 399"/>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1" name="テキスト ボックス 400"/>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2" name="円/楕円 401"/>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3" name="テキスト ボックス 402"/>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4" name="円/楕円 403"/>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5" name="テキスト ボックス 40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地方債残高の増加と、将来負担額の控除財源となる財政調整基金の残高低水準により、これまでほぼ横ばいで推移してきた将来負担比率が悪化に転じたが、平成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改善された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安易</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繰入しないよう努める。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113284</xdr:rowOff>
    </xdr:to>
    <xdr:cxnSp macro="">
      <xdr:nvCxnSpPr>
        <xdr:cNvPr id="439" name="直線コネクタ 438"/>
        <xdr:cNvCxnSpPr/>
      </xdr:nvCxnSpPr>
      <xdr:spPr>
        <a:xfrm flipV="1">
          <a:off x="16179800" y="274387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113284</xdr:rowOff>
    </xdr:from>
    <xdr:to>
      <xdr:col>23</xdr:col>
      <xdr:colOff>406400</xdr:colOff>
      <xdr:row>16</xdr:row>
      <xdr:rowOff>121327</xdr:rowOff>
    </xdr:to>
    <xdr:cxnSp macro="">
      <xdr:nvCxnSpPr>
        <xdr:cNvPr id="442" name="直線コネクタ 441"/>
        <xdr:cNvCxnSpPr/>
      </xdr:nvCxnSpPr>
      <xdr:spPr>
        <a:xfrm flipV="1">
          <a:off x="15290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64220</xdr:rowOff>
    </xdr:from>
    <xdr:to>
      <xdr:col>22</xdr:col>
      <xdr:colOff>203200</xdr:colOff>
      <xdr:row>16</xdr:row>
      <xdr:rowOff>121327</xdr:rowOff>
    </xdr:to>
    <xdr:cxnSp macro="">
      <xdr:nvCxnSpPr>
        <xdr:cNvPr id="445" name="直線コネクタ 444"/>
        <xdr:cNvCxnSpPr/>
      </xdr:nvCxnSpPr>
      <xdr:spPr>
        <a:xfrm>
          <a:off x="14401800" y="280742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64220</xdr:rowOff>
    </xdr:from>
    <xdr:to>
      <xdr:col>21</xdr:col>
      <xdr:colOff>0</xdr:colOff>
      <xdr:row>16</xdr:row>
      <xdr:rowOff>71459</xdr:rowOff>
    </xdr:to>
    <xdr:cxnSp macro="">
      <xdr:nvCxnSpPr>
        <xdr:cNvPr id="448" name="直線コネクタ 447"/>
        <xdr:cNvCxnSpPr/>
      </xdr:nvCxnSpPr>
      <xdr:spPr>
        <a:xfrm flipV="1">
          <a:off x="13512800" y="28074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121327</xdr:rowOff>
    </xdr:from>
    <xdr:to>
      <xdr:col>24</xdr:col>
      <xdr:colOff>609600</xdr:colOff>
      <xdr:row>16</xdr:row>
      <xdr:rowOff>51477</xdr:rowOff>
    </xdr:to>
    <xdr:sp macro="" textlink="">
      <xdr:nvSpPr>
        <xdr:cNvPr id="458" name="円/楕円 457"/>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93404</xdr:rowOff>
    </xdr:from>
    <xdr:ext cx="762000" cy="259045"/>
    <xdr:sp macro="" textlink="">
      <xdr:nvSpPr>
        <xdr:cNvPr id="459" name="将来負担の状況該当値テキスト"/>
        <xdr:cNvSpPr txBox="1"/>
      </xdr:nvSpPr>
      <xdr:spPr>
        <a:xfrm>
          <a:off x="17106900"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60" name="円/楕円 459"/>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148861</xdr:rowOff>
    </xdr:from>
    <xdr:ext cx="736600" cy="259045"/>
    <xdr:sp macro="" textlink="">
      <xdr:nvSpPr>
        <xdr:cNvPr id="461" name="テキスト ボックス 460"/>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70527</xdr:rowOff>
    </xdr:from>
    <xdr:to>
      <xdr:col>22</xdr:col>
      <xdr:colOff>254000</xdr:colOff>
      <xdr:row>17</xdr:row>
      <xdr:rowOff>677</xdr:rowOff>
    </xdr:to>
    <xdr:sp macro="" textlink="">
      <xdr:nvSpPr>
        <xdr:cNvPr id="462" name="円/楕円 461"/>
        <xdr:cNvSpPr/>
      </xdr:nvSpPr>
      <xdr:spPr>
        <a:xfrm>
          <a:off x="15240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156904</xdr:rowOff>
    </xdr:from>
    <xdr:ext cx="762000" cy="259045"/>
    <xdr:sp macro="" textlink="">
      <xdr:nvSpPr>
        <xdr:cNvPr id="463" name="テキスト ボックス 462"/>
        <xdr:cNvSpPr txBox="1"/>
      </xdr:nvSpPr>
      <xdr:spPr>
        <a:xfrm>
          <a:off x="14909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13420</xdr:rowOff>
    </xdr:from>
    <xdr:to>
      <xdr:col>21</xdr:col>
      <xdr:colOff>50800</xdr:colOff>
      <xdr:row>16</xdr:row>
      <xdr:rowOff>115020</xdr:rowOff>
    </xdr:to>
    <xdr:sp macro="" textlink="">
      <xdr:nvSpPr>
        <xdr:cNvPr id="464" name="円/楕円 463"/>
        <xdr:cNvSpPr/>
      </xdr:nvSpPr>
      <xdr:spPr>
        <a:xfrm>
          <a:off x="14351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99797</xdr:rowOff>
    </xdr:from>
    <xdr:ext cx="762000" cy="259045"/>
    <xdr:sp macro="" textlink="">
      <xdr:nvSpPr>
        <xdr:cNvPr id="465" name="テキスト ボックス 464"/>
        <xdr:cNvSpPr txBox="1"/>
      </xdr:nvSpPr>
      <xdr:spPr>
        <a:xfrm>
          <a:off x="14020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20659</xdr:rowOff>
    </xdr:from>
    <xdr:to>
      <xdr:col>19</xdr:col>
      <xdr:colOff>533400</xdr:colOff>
      <xdr:row>16</xdr:row>
      <xdr:rowOff>122259</xdr:rowOff>
    </xdr:to>
    <xdr:sp macro="" textlink="">
      <xdr:nvSpPr>
        <xdr:cNvPr id="466" name="円/楕円 465"/>
        <xdr:cNvSpPr/>
      </xdr:nvSpPr>
      <xdr:spPr>
        <a:xfrm>
          <a:off x="13462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107036</xdr:rowOff>
    </xdr:from>
    <xdr:ext cx="762000" cy="259045"/>
    <xdr:sp macro="" textlink="">
      <xdr:nvSpPr>
        <xdr:cNvPr id="467" name="テキスト ボックス 466"/>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職員数が類似団体と比較して多いため、経常収支比率の人件費分が高い水準にある。町単独による消防業務の運営が要因の一つとなっている。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今後も、退職不補充などにより人件費の削減に努める。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14986</xdr:rowOff>
    </xdr:from>
    <xdr:to>
      <xdr:col>7</xdr:col>
      <xdr:colOff>15875</xdr:colOff>
      <xdr:row>39</xdr:row>
      <xdr:rowOff>60706</xdr:rowOff>
    </xdr:to>
    <xdr:cxnSp macro="">
      <xdr:nvCxnSpPr>
        <xdr:cNvPr id="64" name="直線コネクタ 63"/>
        <xdr:cNvCxnSpPr/>
      </xdr:nvCxnSpPr>
      <xdr:spPr>
        <a:xfrm flipV="1">
          <a:off x="3987800" y="67015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60706</xdr:rowOff>
    </xdr:from>
    <xdr:to>
      <xdr:col>5</xdr:col>
      <xdr:colOff>549275</xdr:colOff>
      <xdr:row>39</xdr:row>
      <xdr:rowOff>83566</xdr:rowOff>
    </xdr:to>
    <xdr:cxnSp macro="">
      <xdr:nvCxnSpPr>
        <xdr:cNvPr id="67" name="直線コネクタ 66"/>
        <xdr:cNvCxnSpPr/>
      </xdr:nvCxnSpPr>
      <xdr:spPr>
        <a:xfrm flipV="1">
          <a:off x="3098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39</xdr:row>
      <xdr:rowOff>83566</xdr:rowOff>
    </xdr:to>
    <xdr:cxnSp macro="">
      <xdr:nvCxnSpPr>
        <xdr:cNvPr id="70" name="直線コネクタ 69"/>
        <xdr:cNvCxnSpPr/>
      </xdr:nvCxnSpPr>
      <xdr:spPr>
        <a:xfrm>
          <a:off x="2209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39</xdr:row>
      <xdr:rowOff>97282</xdr:rowOff>
    </xdr:to>
    <xdr:cxnSp macro="">
      <xdr:nvCxnSpPr>
        <xdr:cNvPr id="73" name="直線コネクタ 72"/>
        <xdr:cNvCxnSpPr/>
      </xdr:nvCxnSpPr>
      <xdr:spPr>
        <a:xfrm flipV="1">
          <a:off x="1320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135636</xdr:rowOff>
    </xdr:from>
    <xdr:to>
      <xdr:col>7</xdr:col>
      <xdr:colOff>66675</xdr:colOff>
      <xdr:row>39</xdr:row>
      <xdr:rowOff>65786</xdr:rowOff>
    </xdr:to>
    <xdr:sp macro="" textlink="">
      <xdr:nvSpPr>
        <xdr:cNvPr id="83" name="円/楕円 82"/>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107713</xdr:rowOff>
    </xdr:from>
    <xdr:ext cx="762000" cy="259045"/>
    <xdr:sp macro="" textlink="">
      <xdr:nvSpPr>
        <xdr:cNvPr id="84"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9906</xdr:rowOff>
    </xdr:from>
    <xdr:to>
      <xdr:col>5</xdr:col>
      <xdr:colOff>600075</xdr:colOff>
      <xdr:row>39</xdr:row>
      <xdr:rowOff>111506</xdr:rowOff>
    </xdr:to>
    <xdr:sp macro="" textlink="">
      <xdr:nvSpPr>
        <xdr:cNvPr id="85" name="円/楕円 84"/>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96283</xdr:rowOff>
    </xdr:from>
    <xdr:ext cx="736600" cy="259045"/>
    <xdr:sp macro="" textlink="">
      <xdr:nvSpPr>
        <xdr:cNvPr id="86" name="テキスト ボックス 85"/>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32766</xdr:rowOff>
    </xdr:from>
    <xdr:to>
      <xdr:col>4</xdr:col>
      <xdr:colOff>396875</xdr:colOff>
      <xdr:row>39</xdr:row>
      <xdr:rowOff>134366</xdr:rowOff>
    </xdr:to>
    <xdr:sp macro="" textlink="">
      <xdr:nvSpPr>
        <xdr:cNvPr id="87" name="円/楕円 86"/>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119143</xdr:rowOff>
    </xdr:from>
    <xdr:ext cx="762000" cy="259045"/>
    <xdr:sp macro="" textlink="">
      <xdr:nvSpPr>
        <xdr:cNvPr id="88" name="テキスト ボックス 87"/>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9" name="円/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46482</xdr:rowOff>
    </xdr:from>
    <xdr:to>
      <xdr:col>1</xdr:col>
      <xdr:colOff>676275</xdr:colOff>
      <xdr:row>39</xdr:row>
      <xdr:rowOff>148082</xdr:rowOff>
    </xdr:to>
    <xdr:sp macro="" textlink="">
      <xdr:nvSpPr>
        <xdr:cNvPr id="91" name="円/楕円 90"/>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132859</xdr:rowOff>
    </xdr:from>
    <xdr:ext cx="762000" cy="259045"/>
    <xdr:sp macro="" textlink="">
      <xdr:nvSpPr>
        <xdr:cNvPr id="92" name="テキスト ボックス 91"/>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161290</xdr:rowOff>
    </xdr:to>
    <xdr:cxnSp macro="">
      <xdr:nvCxnSpPr>
        <xdr:cNvPr id="125" name="直線コネクタ 124"/>
        <xdr:cNvCxnSpPr/>
      </xdr:nvCxnSpPr>
      <xdr:spPr>
        <a:xfrm>
          <a:off x="15671800" y="2641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69850</xdr:rowOff>
    </xdr:to>
    <xdr:cxnSp macro="">
      <xdr:nvCxnSpPr>
        <xdr:cNvPr id="128" name="直線コネクタ 127"/>
        <xdr:cNvCxnSpPr/>
      </xdr:nvCxnSpPr>
      <xdr:spPr>
        <a:xfrm>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16510</xdr:rowOff>
    </xdr:to>
    <xdr:cxnSp macro="">
      <xdr:nvCxnSpPr>
        <xdr:cNvPr id="131" name="直線コネクタ 130"/>
        <xdr:cNvCxnSpPr/>
      </xdr:nvCxnSpPr>
      <xdr:spPr>
        <a:xfrm>
          <a:off x="13893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119380</xdr:rowOff>
    </xdr:to>
    <xdr:cxnSp macro="">
      <xdr:nvCxnSpPr>
        <xdr:cNvPr id="134" name="直線コネクタ 133"/>
        <xdr:cNvCxnSpPr/>
      </xdr:nvCxnSpPr>
      <xdr:spPr>
        <a:xfrm>
          <a:off x="13004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6" name="円/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数値は類似団体平均等を下回ってはいるが、扶助費の性質上削減の難しい部分もあるため、町単独事業の見直しなどにより数値の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88900</xdr:rowOff>
    </xdr:to>
    <xdr:cxnSp macro="">
      <xdr:nvCxnSpPr>
        <xdr:cNvPr id="186" name="直線コネクタ 185"/>
        <xdr:cNvCxnSpPr/>
      </xdr:nvCxnSpPr>
      <xdr:spPr>
        <a:xfrm flipV="1">
          <a:off x="3987800" y="9099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88900</xdr:rowOff>
    </xdr:to>
    <xdr:cxnSp macro="">
      <xdr:nvCxnSpPr>
        <xdr:cNvPr id="189" name="直線コネクタ 188"/>
        <xdr:cNvCxnSpPr/>
      </xdr:nvCxnSpPr>
      <xdr:spPr>
        <a:xfrm>
          <a:off x="3098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2" name="直線コネクタ 191"/>
        <xdr:cNvCxnSpPr/>
      </xdr:nvCxnSpPr>
      <xdr:spPr>
        <a:xfrm flipV="1">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5" name="直線コネクタ 194"/>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5" name="円/楕円 204"/>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06"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その他においては繰出金が増加傾向にある。国民健康保険特別会計・介護保険特別会計・後期高齢</a:t>
          </a:r>
          <a:r>
            <a:rPr lang="ja-JP" altLang="en-US" sz="1100" b="0" i="0" baseline="0">
              <a:solidFill>
                <a:schemeClr val="dk1"/>
              </a:solidFill>
              <a:effectLst/>
              <a:latin typeface="+mn-lt"/>
              <a:ea typeface="+mn-ea"/>
              <a:cs typeface="+mn-cs"/>
            </a:rPr>
            <a:t>者</a:t>
          </a:r>
          <a:r>
            <a:rPr lang="ja-JP" altLang="ja-JP" sz="1100" b="0" i="0" baseline="0">
              <a:solidFill>
                <a:schemeClr val="dk1"/>
              </a:solidFill>
              <a:effectLst/>
              <a:latin typeface="+mn-lt"/>
              <a:ea typeface="+mn-ea"/>
              <a:cs typeface="+mn-cs"/>
            </a:rPr>
            <a:t>医療特別会計では、高齢者人口が増加している当町の状況では今後も繰出金の額・割合とも増加が予想される。</a:t>
          </a:r>
          <a:endParaRPr lang="ja-JP" altLang="ja-JP" sz="1400">
            <a:effectLst/>
          </a:endParaRPr>
        </a:p>
        <a:p>
          <a:pPr rtl="0"/>
          <a:r>
            <a:rPr lang="ja-JP" altLang="ja-JP" sz="1100" b="0" i="0" baseline="0">
              <a:solidFill>
                <a:schemeClr val="dk1"/>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110998</xdr:rowOff>
    </xdr:to>
    <xdr:cxnSp macro="">
      <xdr:nvCxnSpPr>
        <xdr:cNvPr id="244" name="直線コネクタ 243"/>
        <xdr:cNvCxnSpPr/>
      </xdr:nvCxnSpPr>
      <xdr:spPr>
        <a:xfrm>
          <a:off x="15671800" y="95178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88138</xdr:rowOff>
    </xdr:to>
    <xdr:cxnSp macro="">
      <xdr:nvCxnSpPr>
        <xdr:cNvPr id="247" name="直線コネクタ 246"/>
        <xdr:cNvCxnSpPr/>
      </xdr:nvCxnSpPr>
      <xdr:spPr>
        <a:xfrm>
          <a:off x="14782800" y="9499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69850</xdr:rowOff>
    </xdr:to>
    <xdr:cxnSp macro="">
      <xdr:nvCxnSpPr>
        <xdr:cNvPr id="250" name="直線コネクタ 249"/>
        <xdr:cNvCxnSpPr/>
      </xdr:nvCxnSpPr>
      <xdr:spPr>
        <a:xfrm>
          <a:off x="13893800" y="9490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60706</xdr:rowOff>
    </xdr:from>
    <xdr:to>
      <xdr:col>20</xdr:col>
      <xdr:colOff>158750</xdr:colOff>
      <xdr:row>55</xdr:row>
      <xdr:rowOff>83566</xdr:rowOff>
    </xdr:to>
    <xdr:cxnSp macro="">
      <xdr:nvCxnSpPr>
        <xdr:cNvPr id="253" name="直線コネクタ 252"/>
        <xdr:cNvCxnSpPr/>
      </xdr:nvCxnSpPr>
      <xdr:spPr>
        <a:xfrm flipV="1">
          <a:off x="13004800" y="9490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3" name="円/楕円 262"/>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4"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5" name="円/楕円 264"/>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6" name="テキスト ボックス 265"/>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7" name="円/楕円 266"/>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8" name="テキスト ボックス 267"/>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69" name="円/楕円 268"/>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70" name="テキスト ボックス 269"/>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1" name="円/楕円 270"/>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144543</xdr:rowOff>
    </xdr:from>
    <xdr:ext cx="762000" cy="259045"/>
    <xdr:sp macro="" textlink="">
      <xdr:nvSpPr>
        <xdr:cNvPr id="272" name="テキスト ボックス 271"/>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とが要因として挙げられる。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35560</xdr:rowOff>
    </xdr:to>
    <xdr:cxnSp macro="">
      <xdr:nvCxnSpPr>
        <xdr:cNvPr id="302" name="直線コネクタ 301"/>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62992</xdr:rowOff>
    </xdr:to>
    <xdr:cxnSp macro="">
      <xdr:nvCxnSpPr>
        <xdr:cNvPr id="305" name="直線コネクタ 304"/>
        <xdr:cNvCxnSpPr/>
      </xdr:nvCxnSpPr>
      <xdr:spPr>
        <a:xfrm flipV="1">
          <a:off x="14782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99568</xdr:rowOff>
    </xdr:to>
    <xdr:cxnSp macro="">
      <xdr:nvCxnSpPr>
        <xdr:cNvPr id="308" name="直線コネクタ 307"/>
        <xdr:cNvCxnSpPr/>
      </xdr:nvCxnSpPr>
      <xdr:spPr>
        <a:xfrm flipV="1">
          <a:off x="13893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99568</xdr:rowOff>
    </xdr:to>
    <xdr:cxnSp macro="">
      <xdr:nvCxnSpPr>
        <xdr:cNvPr id="311" name="直線コネクタ 310"/>
        <xdr:cNvCxnSpPr/>
      </xdr:nvCxnSpPr>
      <xdr:spPr>
        <a:xfrm>
          <a:off x="13004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1" name="円/楕円 32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3" name="円/楕円 322"/>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24" name="テキスト ボックス 323"/>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25" name="円/楕円 324"/>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26" name="テキスト ボックス 325"/>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27" name="円/楕円 326"/>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28" name="テキスト ボックス 327"/>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29" name="円/楕円 328"/>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0" name="テキスト ボックス 329"/>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これまで過去の大型公共事業の地方債償還終了により公債費は減少してきたが、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から制度が始まった臨時財政対策債の償還費が年々増加している。今後は臨時財政対策債の借入額及び償還額を考慮しながら普通建設事業債の借入額を調整抑制するなどして公債費の比率が</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76</xdr:row>
      <xdr:rowOff>163576</xdr:rowOff>
    </xdr:to>
    <xdr:cxnSp macro="">
      <xdr:nvCxnSpPr>
        <xdr:cNvPr id="360" name="直線コネクタ 359"/>
        <xdr:cNvCxnSpPr/>
      </xdr:nvCxnSpPr>
      <xdr:spPr>
        <a:xfrm>
          <a:off x="3987800" y="13193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163576</xdr:rowOff>
    </xdr:to>
    <xdr:cxnSp macro="">
      <xdr:nvCxnSpPr>
        <xdr:cNvPr id="363" name="直線コネクタ 362"/>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149861</xdr:rowOff>
    </xdr:to>
    <xdr:cxnSp macro="">
      <xdr:nvCxnSpPr>
        <xdr:cNvPr id="366" name="直線コネクタ 365"/>
        <xdr:cNvCxnSpPr/>
      </xdr:nvCxnSpPr>
      <xdr:spPr>
        <a:xfrm>
          <a:off x="2209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117856</xdr:rowOff>
    </xdr:to>
    <xdr:cxnSp macro="">
      <xdr:nvCxnSpPr>
        <xdr:cNvPr id="369" name="直線コネクタ 368"/>
        <xdr:cNvCxnSpPr/>
      </xdr:nvCxnSpPr>
      <xdr:spPr>
        <a:xfrm>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79" name="円/楕円 378"/>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0"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1" name="円/楕円 380"/>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2" name="テキスト ボックス 381"/>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3" name="円/楕円 38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4" name="テキスト ボックス 38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5" name="円/楕円 384"/>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86" name="テキスト ボックス 385"/>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7" name="円/楕円 386"/>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88" name="テキスト ボックス 387"/>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類似団体平均とほぼ同水準で推移しているが、近年の比率は若干上回る形となっている。　町単独消防の運営に係る人件費や、町内産業振興のための補助費等の水準が高いことが要因となっている。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税収の落ち込みも踏まえた上で、事務事業の見直しにより経常経費の削減に取り組む必要がある。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130811</xdr:rowOff>
    </xdr:to>
    <xdr:cxnSp macro="">
      <xdr:nvCxnSpPr>
        <xdr:cNvPr id="421" name="直線コネクタ 420"/>
        <xdr:cNvCxnSpPr/>
      </xdr:nvCxnSpPr>
      <xdr:spPr>
        <a:xfrm flipV="1">
          <a:off x="15671800" y="1332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130811</xdr:rowOff>
    </xdr:to>
    <xdr:cxnSp macro="">
      <xdr:nvCxnSpPr>
        <xdr:cNvPr id="424" name="直線コネクタ 423"/>
        <xdr:cNvCxnSpPr/>
      </xdr:nvCxnSpPr>
      <xdr:spPr>
        <a:xfrm>
          <a:off x="14782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77</xdr:row>
      <xdr:rowOff>127000</xdr:rowOff>
    </xdr:to>
    <xdr:cxnSp macro="">
      <xdr:nvCxnSpPr>
        <xdr:cNvPr id="427" name="直線コネクタ 426"/>
        <xdr:cNvCxnSpPr/>
      </xdr:nvCxnSpPr>
      <xdr:spPr>
        <a:xfrm>
          <a:off x="13893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119380</xdr:rowOff>
    </xdr:to>
    <xdr:cxnSp macro="">
      <xdr:nvCxnSpPr>
        <xdr:cNvPr id="430" name="直線コネクタ 429"/>
        <xdr:cNvCxnSpPr/>
      </xdr:nvCxnSpPr>
      <xdr:spPr>
        <a:xfrm>
          <a:off x="13004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0" name="円/楕円 439"/>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1"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2" name="円/楕円 441"/>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3" name="テキスト ボックス 442"/>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44" name="円/楕円 44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45" name="テキスト ボックス 444"/>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46" name="円/楕円 445"/>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47" name="テキスト ボックス 446"/>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8" name="円/楕円 44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9" name="テキスト ボックス 44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122458</xdr:rowOff>
    </xdr:from>
    <xdr:to>
      <xdr:col>4</xdr:col>
      <xdr:colOff>1117600</xdr:colOff>
      <xdr:row>17</xdr:row>
      <xdr:rowOff>147269</xdr:rowOff>
    </xdr:to>
    <xdr:cxnSp macro="">
      <xdr:nvCxnSpPr>
        <xdr:cNvPr id="50" name="直線コネクタ 49"/>
        <xdr:cNvCxnSpPr/>
      </xdr:nvCxnSpPr>
      <xdr:spPr bwMode="auto">
        <a:xfrm flipV="1">
          <a:off x="5003800" y="3084733"/>
          <a:ext cx="6477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107235</xdr:rowOff>
    </xdr:from>
    <xdr:ext cx="762000" cy="259045"/>
    <xdr:sp macro="" textlink="">
      <xdr:nvSpPr>
        <xdr:cNvPr id="51" name="人口1人当たり決算額の推移平均値テキスト130"/>
        <xdr:cNvSpPr txBox="1"/>
      </xdr:nvSpPr>
      <xdr:spPr>
        <a:xfrm>
          <a:off x="5740400" y="3069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136815</xdr:rowOff>
    </xdr:from>
    <xdr:to>
      <xdr:col>4</xdr:col>
      <xdr:colOff>469900</xdr:colOff>
      <xdr:row>17</xdr:row>
      <xdr:rowOff>147269</xdr:rowOff>
    </xdr:to>
    <xdr:cxnSp macro="">
      <xdr:nvCxnSpPr>
        <xdr:cNvPr id="53" name="直線コネクタ 52"/>
        <xdr:cNvCxnSpPr/>
      </xdr:nvCxnSpPr>
      <xdr:spPr bwMode="auto">
        <a:xfrm>
          <a:off x="43053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136815</xdr:rowOff>
    </xdr:from>
    <xdr:to>
      <xdr:col>3</xdr:col>
      <xdr:colOff>904875</xdr:colOff>
      <xdr:row>17</xdr:row>
      <xdr:rowOff>157023</xdr:rowOff>
    </xdr:to>
    <xdr:cxnSp macro="">
      <xdr:nvCxnSpPr>
        <xdr:cNvPr id="56" name="直線コネクタ 55"/>
        <xdr:cNvCxnSpPr/>
      </xdr:nvCxnSpPr>
      <xdr:spPr bwMode="auto">
        <a:xfrm flipV="1">
          <a:off x="36068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128745</xdr:rowOff>
    </xdr:from>
    <xdr:to>
      <xdr:col>3</xdr:col>
      <xdr:colOff>206375</xdr:colOff>
      <xdr:row>17</xdr:row>
      <xdr:rowOff>157023</xdr:rowOff>
    </xdr:to>
    <xdr:cxnSp macro="">
      <xdr:nvCxnSpPr>
        <xdr:cNvPr id="59" name="直線コネクタ 58"/>
        <xdr:cNvCxnSpPr/>
      </xdr:nvCxnSpPr>
      <xdr:spPr bwMode="auto">
        <a:xfrm>
          <a:off x="2908300" y="3091020"/>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71658</xdr:rowOff>
    </xdr:from>
    <xdr:to>
      <xdr:col>5</xdr:col>
      <xdr:colOff>34925</xdr:colOff>
      <xdr:row>18</xdr:row>
      <xdr:rowOff>1808</xdr:rowOff>
    </xdr:to>
    <xdr:sp macro="" textlink="">
      <xdr:nvSpPr>
        <xdr:cNvPr id="69" name="円/楕円 68"/>
        <xdr:cNvSpPr/>
      </xdr:nvSpPr>
      <xdr:spPr bwMode="auto">
        <a:xfrm>
          <a:off x="56007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88185</xdr:rowOff>
    </xdr:from>
    <xdr:ext cx="762000" cy="259045"/>
    <xdr:sp macro="" textlink="">
      <xdr:nvSpPr>
        <xdr:cNvPr id="70" name="人口1人当たり決算額の推移該当値テキスト130"/>
        <xdr:cNvSpPr txBox="1"/>
      </xdr:nvSpPr>
      <xdr:spPr>
        <a:xfrm>
          <a:off x="5740400" y="28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96469</xdr:rowOff>
    </xdr:from>
    <xdr:to>
      <xdr:col>4</xdr:col>
      <xdr:colOff>520700</xdr:colOff>
      <xdr:row>18</xdr:row>
      <xdr:rowOff>26619</xdr:rowOff>
    </xdr:to>
    <xdr:sp macro="" textlink="">
      <xdr:nvSpPr>
        <xdr:cNvPr id="71" name="円/楕円 70"/>
        <xdr:cNvSpPr/>
      </xdr:nvSpPr>
      <xdr:spPr bwMode="auto">
        <a:xfrm>
          <a:off x="49530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11396</xdr:rowOff>
    </xdr:from>
    <xdr:ext cx="736600" cy="259045"/>
    <xdr:sp macro="" textlink="">
      <xdr:nvSpPr>
        <xdr:cNvPr id="72" name="テキスト ボックス 71"/>
        <xdr:cNvSpPr txBox="1"/>
      </xdr:nvSpPr>
      <xdr:spPr>
        <a:xfrm>
          <a:off x="4622800" y="314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86015</xdr:rowOff>
    </xdr:from>
    <xdr:to>
      <xdr:col>3</xdr:col>
      <xdr:colOff>955675</xdr:colOff>
      <xdr:row>18</xdr:row>
      <xdr:rowOff>16165</xdr:rowOff>
    </xdr:to>
    <xdr:sp macro="" textlink="">
      <xdr:nvSpPr>
        <xdr:cNvPr id="73" name="円/楕円 72"/>
        <xdr:cNvSpPr/>
      </xdr:nvSpPr>
      <xdr:spPr bwMode="auto">
        <a:xfrm>
          <a:off x="42545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26342</xdr:rowOff>
    </xdr:from>
    <xdr:ext cx="762000" cy="259045"/>
    <xdr:sp macro="" textlink="">
      <xdr:nvSpPr>
        <xdr:cNvPr id="74" name="テキスト ボックス 73"/>
        <xdr:cNvSpPr txBox="1"/>
      </xdr:nvSpPr>
      <xdr:spPr>
        <a:xfrm>
          <a:off x="39243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106223</xdr:rowOff>
    </xdr:from>
    <xdr:to>
      <xdr:col>3</xdr:col>
      <xdr:colOff>257175</xdr:colOff>
      <xdr:row>18</xdr:row>
      <xdr:rowOff>36373</xdr:rowOff>
    </xdr:to>
    <xdr:sp macro="" textlink="">
      <xdr:nvSpPr>
        <xdr:cNvPr id="75" name="円/楕円 74"/>
        <xdr:cNvSpPr/>
      </xdr:nvSpPr>
      <xdr:spPr bwMode="auto">
        <a:xfrm>
          <a:off x="3556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46550</xdr:rowOff>
    </xdr:from>
    <xdr:ext cx="762000" cy="259045"/>
    <xdr:sp macro="" textlink="">
      <xdr:nvSpPr>
        <xdr:cNvPr id="76" name="テキスト ボックス 75"/>
        <xdr:cNvSpPr txBox="1"/>
      </xdr:nvSpPr>
      <xdr:spPr>
        <a:xfrm>
          <a:off x="32258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77945</xdr:rowOff>
    </xdr:from>
    <xdr:to>
      <xdr:col>2</xdr:col>
      <xdr:colOff>692150</xdr:colOff>
      <xdr:row>18</xdr:row>
      <xdr:rowOff>8095</xdr:rowOff>
    </xdr:to>
    <xdr:sp macro="" textlink="">
      <xdr:nvSpPr>
        <xdr:cNvPr id="77" name="円/楕円 76"/>
        <xdr:cNvSpPr/>
      </xdr:nvSpPr>
      <xdr:spPr bwMode="auto">
        <a:xfrm>
          <a:off x="2857500" y="30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18272</xdr:rowOff>
    </xdr:from>
    <xdr:ext cx="762000" cy="259045"/>
    <xdr:sp macro="" textlink="">
      <xdr:nvSpPr>
        <xdr:cNvPr id="78" name="テキスト ボックス 77"/>
        <xdr:cNvSpPr txBox="1"/>
      </xdr:nvSpPr>
      <xdr:spPr>
        <a:xfrm>
          <a:off x="2527300" y="28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141288</xdr:rowOff>
    </xdr:from>
    <xdr:to>
      <xdr:col>4</xdr:col>
      <xdr:colOff>1117600</xdr:colOff>
      <xdr:row>37</xdr:row>
      <xdr:rowOff>4173</xdr:rowOff>
    </xdr:to>
    <xdr:cxnSp macro="">
      <xdr:nvCxnSpPr>
        <xdr:cNvPr id="110" name="直線コネクタ 109"/>
        <xdr:cNvCxnSpPr/>
      </xdr:nvCxnSpPr>
      <xdr:spPr bwMode="auto">
        <a:xfrm flipV="1">
          <a:off x="5003800" y="7094538"/>
          <a:ext cx="6477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130384</xdr:rowOff>
    </xdr:from>
    <xdr:to>
      <xdr:col>4</xdr:col>
      <xdr:colOff>469900</xdr:colOff>
      <xdr:row>37</xdr:row>
      <xdr:rowOff>4173</xdr:rowOff>
    </xdr:to>
    <xdr:cxnSp macro="">
      <xdr:nvCxnSpPr>
        <xdr:cNvPr id="113" name="直線コネクタ 112"/>
        <xdr:cNvCxnSpPr/>
      </xdr:nvCxnSpPr>
      <xdr:spPr bwMode="auto">
        <a:xfrm>
          <a:off x="4305300" y="7083634"/>
          <a:ext cx="698500" cy="4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120417</xdr:rowOff>
    </xdr:from>
    <xdr:to>
      <xdr:col>3</xdr:col>
      <xdr:colOff>904875</xdr:colOff>
      <xdr:row>36</xdr:row>
      <xdr:rowOff>130384</xdr:rowOff>
    </xdr:to>
    <xdr:cxnSp macro="">
      <xdr:nvCxnSpPr>
        <xdr:cNvPr id="116" name="直線コネクタ 115"/>
        <xdr:cNvCxnSpPr/>
      </xdr:nvCxnSpPr>
      <xdr:spPr bwMode="auto">
        <a:xfrm>
          <a:off x="3606800" y="7073667"/>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83314</xdr:rowOff>
    </xdr:from>
    <xdr:to>
      <xdr:col>3</xdr:col>
      <xdr:colOff>206375</xdr:colOff>
      <xdr:row>36</xdr:row>
      <xdr:rowOff>120417</xdr:rowOff>
    </xdr:to>
    <xdr:cxnSp macro="">
      <xdr:nvCxnSpPr>
        <xdr:cNvPr id="119" name="直線コネクタ 118"/>
        <xdr:cNvCxnSpPr/>
      </xdr:nvCxnSpPr>
      <xdr:spPr bwMode="auto">
        <a:xfrm>
          <a:off x="2908300" y="7036564"/>
          <a:ext cx="698500" cy="3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90488</xdr:rowOff>
    </xdr:from>
    <xdr:to>
      <xdr:col>5</xdr:col>
      <xdr:colOff>34925</xdr:colOff>
      <xdr:row>37</xdr:row>
      <xdr:rowOff>20638</xdr:rowOff>
    </xdr:to>
    <xdr:sp macro="" textlink="">
      <xdr:nvSpPr>
        <xdr:cNvPr id="129" name="円/楕円 128"/>
        <xdr:cNvSpPr/>
      </xdr:nvSpPr>
      <xdr:spPr bwMode="auto">
        <a:xfrm>
          <a:off x="5600700" y="70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62565</xdr:rowOff>
    </xdr:from>
    <xdr:ext cx="762000" cy="259045"/>
    <xdr:sp macro="" textlink="">
      <xdr:nvSpPr>
        <xdr:cNvPr id="130" name="人口1人当たり決算額の推移該当値テキスト445"/>
        <xdr:cNvSpPr txBox="1"/>
      </xdr:nvSpPr>
      <xdr:spPr>
        <a:xfrm>
          <a:off x="5740400" y="70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124823</xdr:rowOff>
    </xdr:from>
    <xdr:to>
      <xdr:col>4</xdr:col>
      <xdr:colOff>520700</xdr:colOff>
      <xdr:row>37</xdr:row>
      <xdr:rowOff>54973</xdr:rowOff>
    </xdr:to>
    <xdr:sp macro="" textlink="">
      <xdr:nvSpPr>
        <xdr:cNvPr id="131" name="円/楕円 130"/>
        <xdr:cNvSpPr/>
      </xdr:nvSpPr>
      <xdr:spPr bwMode="auto">
        <a:xfrm>
          <a:off x="4953000" y="707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39750</xdr:rowOff>
    </xdr:from>
    <xdr:ext cx="736600" cy="259045"/>
    <xdr:sp macro="" textlink="">
      <xdr:nvSpPr>
        <xdr:cNvPr id="132" name="テキスト ボックス 131"/>
        <xdr:cNvSpPr txBox="1"/>
      </xdr:nvSpPr>
      <xdr:spPr>
        <a:xfrm>
          <a:off x="4622800" y="716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79584</xdr:rowOff>
    </xdr:from>
    <xdr:to>
      <xdr:col>3</xdr:col>
      <xdr:colOff>955675</xdr:colOff>
      <xdr:row>37</xdr:row>
      <xdr:rowOff>9734</xdr:rowOff>
    </xdr:to>
    <xdr:sp macro="" textlink="">
      <xdr:nvSpPr>
        <xdr:cNvPr id="133" name="円/楕円 132"/>
        <xdr:cNvSpPr/>
      </xdr:nvSpPr>
      <xdr:spPr bwMode="auto">
        <a:xfrm>
          <a:off x="42545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165961</xdr:rowOff>
    </xdr:from>
    <xdr:ext cx="762000" cy="259045"/>
    <xdr:sp macro="" textlink="">
      <xdr:nvSpPr>
        <xdr:cNvPr id="134" name="テキスト ボックス 133"/>
        <xdr:cNvSpPr txBox="1"/>
      </xdr:nvSpPr>
      <xdr:spPr>
        <a:xfrm>
          <a:off x="3924300" y="71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69617</xdr:rowOff>
    </xdr:from>
    <xdr:to>
      <xdr:col>3</xdr:col>
      <xdr:colOff>257175</xdr:colOff>
      <xdr:row>36</xdr:row>
      <xdr:rowOff>171217</xdr:rowOff>
    </xdr:to>
    <xdr:sp macro="" textlink="">
      <xdr:nvSpPr>
        <xdr:cNvPr id="135" name="円/楕円 134"/>
        <xdr:cNvSpPr/>
      </xdr:nvSpPr>
      <xdr:spPr bwMode="auto">
        <a:xfrm>
          <a:off x="3556000" y="702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155994</xdr:rowOff>
    </xdr:from>
    <xdr:ext cx="762000" cy="259045"/>
    <xdr:sp macro="" textlink="">
      <xdr:nvSpPr>
        <xdr:cNvPr id="136" name="テキスト ボックス 135"/>
        <xdr:cNvSpPr txBox="1"/>
      </xdr:nvSpPr>
      <xdr:spPr>
        <a:xfrm>
          <a:off x="3225800" y="710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32514</xdr:rowOff>
    </xdr:from>
    <xdr:to>
      <xdr:col>2</xdr:col>
      <xdr:colOff>692150</xdr:colOff>
      <xdr:row>36</xdr:row>
      <xdr:rowOff>134114</xdr:rowOff>
    </xdr:to>
    <xdr:sp macro="" textlink="">
      <xdr:nvSpPr>
        <xdr:cNvPr id="137" name="円/楕円 136"/>
        <xdr:cNvSpPr/>
      </xdr:nvSpPr>
      <xdr:spPr bwMode="auto">
        <a:xfrm>
          <a:off x="2857500" y="698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118891</xdr:rowOff>
    </xdr:from>
    <xdr:ext cx="762000" cy="259045"/>
    <xdr:sp macro="" textlink="">
      <xdr:nvSpPr>
        <xdr:cNvPr id="138" name="テキスト ボックス 137"/>
        <xdr:cNvSpPr txBox="1"/>
      </xdr:nvSpPr>
      <xdr:spPr>
        <a:xfrm>
          <a:off x="2527300" y="7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25652</xdr:rowOff>
    </xdr:from>
    <xdr:to>
      <xdr:col>6</xdr:col>
      <xdr:colOff>511175</xdr:colOff>
      <xdr:row>37</xdr:row>
      <xdr:rowOff>47193</xdr:rowOff>
    </xdr:to>
    <xdr:cxnSp macro="">
      <xdr:nvCxnSpPr>
        <xdr:cNvPr id="61" name="直線コネクタ 60"/>
        <xdr:cNvCxnSpPr/>
      </xdr:nvCxnSpPr>
      <xdr:spPr>
        <a:xfrm flipV="1">
          <a:off x="3797300" y="6369302"/>
          <a:ext cx="8382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41173</xdr:rowOff>
    </xdr:from>
    <xdr:to>
      <xdr:col>5</xdr:col>
      <xdr:colOff>358775</xdr:colOff>
      <xdr:row>37</xdr:row>
      <xdr:rowOff>47193</xdr:rowOff>
    </xdr:to>
    <xdr:cxnSp macro="">
      <xdr:nvCxnSpPr>
        <xdr:cNvPr id="64" name="直線コネクタ 63"/>
        <xdr:cNvCxnSpPr/>
      </xdr:nvCxnSpPr>
      <xdr:spPr>
        <a:xfrm>
          <a:off x="2908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41173</xdr:rowOff>
    </xdr:from>
    <xdr:to>
      <xdr:col>4</xdr:col>
      <xdr:colOff>155575</xdr:colOff>
      <xdr:row>37</xdr:row>
      <xdr:rowOff>52961</xdr:rowOff>
    </xdr:to>
    <xdr:cxnSp macro="">
      <xdr:nvCxnSpPr>
        <xdr:cNvPr id="67" name="直線コネクタ 66"/>
        <xdr:cNvCxnSpPr/>
      </xdr:nvCxnSpPr>
      <xdr:spPr>
        <a:xfrm flipV="1">
          <a:off x="2019300" y="6384823"/>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27038</xdr:rowOff>
    </xdr:from>
    <xdr:to>
      <xdr:col>2</xdr:col>
      <xdr:colOff>638175</xdr:colOff>
      <xdr:row>37</xdr:row>
      <xdr:rowOff>52961</xdr:rowOff>
    </xdr:to>
    <xdr:cxnSp macro="">
      <xdr:nvCxnSpPr>
        <xdr:cNvPr id="70" name="直線コネクタ 69"/>
        <xdr:cNvCxnSpPr/>
      </xdr:nvCxnSpPr>
      <xdr:spPr>
        <a:xfrm>
          <a:off x="1130300" y="637068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146302</xdr:rowOff>
    </xdr:from>
    <xdr:to>
      <xdr:col>6</xdr:col>
      <xdr:colOff>561975</xdr:colOff>
      <xdr:row>37</xdr:row>
      <xdr:rowOff>76452</xdr:rowOff>
    </xdr:to>
    <xdr:sp macro="" textlink="">
      <xdr:nvSpPr>
        <xdr:cNvPr id="80" name="円/楕円 79"/>
        <xdr:cNvSpPr/>
      </xdr:nvSpPr>
      <xdr:spPr>
        <a:xfrm>
          <a:off x="45847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169179</xdr:rowOff>
    </xdr:from>
    <xdr:ext cx="534377" cy="259045"/>
    <xdr:sp macro="" textlink="">
      <xdr:nvSpPr>
        <xdr:cNvPr id="81" name="人件費該当値テキスト"/>
        <xdr:cNvSpPr txBox="1"/>
      </xdr:nvSpPr>
      <xdr:spPr>
        <a:xfrm>
          <a:off x="4686300" y="61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167843</xdr:rowOff>
    </xdr:from>
    <xdr:to>
      <xdr:col>5</xdr:col>
      <xdr:colOff>409575</xdr:colOff>
      <xdr:row>37</xdr:row>
      <xdr:rowOff>97993</xdr:rowOff>
    </xdr:to>
    <xdr:sp macro="" textlink="">
      <xdr:nvSpPr>
        <xdr:cNvPr id="82" name="円/楕円 81"/>
        <xdr:cNvSpPr/>
      </xdr:nvSpPr>
      <xdr:spPr>
        <a:xfrm>
          <a:off x="3746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114520</xdr:rowOff>
    </xdr:from>
    <xdr:ext cx="534377" cy="259045"/>
    <xdr:sp macro="" textlink="">
      <xdr:nvSpPr>
        <xdr:cNvPr id="83" name="テキスト ボックス 82"/>
        <xdr:cNvSpPr txBox="1"/>
      </xdr:nvSpPr>
      <xdr:spPr>
        <a:xfrm>
          <a:off x="3530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161823</xdr:rowOff>
    </xdr:from>
    <xdr:to>
      <xdr:col>4</xdr:col>
      <xdr:colOff>206375</xdr:colOff>
      <xdr:row>37</xdr:row>
      <xdr:rowOff>91973</xdr:rowOff>
    </xdr:to>
    <xdr:sp macro="" textlink="">
      <xdr:nvSpPr>
        <xdr:cNvPr id="84" name="円/楕円 83"/>
        <xdr:cNvSpPr/>
      </xdr:nvSpPr>
      <xdr:spPr>
        <a:xfrm>
          <a:off x="2857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108500</xdr:rowOff>
    </xdr:from>
    <xdr:ext cx="534377" cy="259045"/>
    <xdr:sp macro="" textlink="">
      <xdr:nvSpPr>
        <xdr:cNvPr id="85" name="テキスト ボックス 84"/>
        <xdr:cNvSpPr txBox="1"/>
      </xdr:nvSpPr>
      <xdr:spPr>
        <a:xfrm>
          <a:off x="2641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2161</xdr:rowOff>
    </xdr:from>
    <xdr:to>
      <xdr:col>3</xdr:col>
      <xdr:colOff>3175</xdr:colOff>
      <xdr:row>37</xdr:row>
      <xdr:rowOff>103761</xdr:rowOff>
    </xdr:to>
    <xdr:sp macro="" textlink="">
      <xdr:nvSpPr>
        <xdr:cNvPr id="86" name="円/楕円 85"/>
        <xdr:cNvSpPr/>
      </xdr:nvSpPr>
      <xdr:spPr>
        <a:xfrm>
          <a:off x="1968500" y="63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120288</xdr:rowOff>
    </xdr:from>
    <xdr:ext cx="534377" cy="259045"/>
    <xdr:sp macro="" textlink="">
      <xdr:nvSpPr>
        <xdr:cNvPr id="87" name="テキスト ボックス 86"/>
        <xdr:cNvSpPr txBox="1"/>
      </xdr:nvSpPr>
      <xdr:spPr>
        <a:xfrm>
          <a:off x="1752111" y="61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147688</xdr:rowOff>
    </xdr:from>
    <xdr:to>
      <xdr:col>1</xdr:col>
      <xdr:colOff>485775</xdr:colOff>
      <xdr:row>37</xdr:row>
      <xdr:rowOff>77838</xdr:rowOff>
    </xdr:to>
    <xdr:sp macro="" textlink="">
      <xdr:nvSpPr>
        <xdr:cNvPr id="88" name="円/楕円 87"/>
        <xdr:cNvSpPr/>
      </xdr:nvSpPr>
      <xdr:spPr>
        <a:xfrm>
          <a:off x="1079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94365</xdr:rowOff>
    </xdr:from>
    <xdr:ext cx="534377" cy="259045"/>
    <xdr:sp macro="" textlink="">
      <xdr:nvSpPr>
        <xdr:cNvPr id="89" name="テキスト ボックス 88"/>
        <xdr:cNvSpPr txBox="1"/>
      </xdr:nvSpPr>
      <xdr:spPr>
        <a:xfrm>
          <a:off x="863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22754</xdr:rowOff>
    </xdr:from>
    <xdr:to>
      <xdr:col>6</xdr:col>
      <xdr:colOff>511175</xdr:colOff>
      <xdr:row>58</xdr:row>
      <xdr:rowOff>26140</xdr:rowOff>
    </xdr:to>
    <xdr:cxnSp macro="">
      <xdr:nvCxnSpPr>
        <xdr:cNvPr id="121" name="直線コネクタ 120"/>
        <xdr:cNvCxnSpPr/>
      </xdr:nvCxnSpPr>
      <xdr:spPr>
        <a:xfrm flipV="1">
          <a:off x="3797300" y="9966854"/>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136565</xdr:rowOff>
    </xdr:from>
    <xdr:to>
      <xdr:col>5</xdr:col>
      <xdr:colOff>358775</xdr:colOff>
      <xdr:row>58</xdr:row>
      <xdr:rowOff>26140</xdr:rowOff>
    </xdr:to>
    <xdr:cxnSp macro="">
      <xdr:nvCxnSpPr>
        <xdr:cNvPr id="124" name="直線コネクタ 123"/>
        <xdr:cNvCxnSpPr/>
      </xdr:nvCxnSpPr>
      <xdr:spPr>
        <a:xfrm>
          <a:off x="2908300" y="9909215"/>
          <a:ext cx="889000" cy="6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136565</xdr:rowOff>
    </xdr:from>
    <xdr:to>
      <xdr:col>4</xdr:col>
      <xdr:colOff>155575</xdr:colOff>
      <xdr:row>58</xdr:row>
      <xdr:rowOff>71294</xdr:rowOff>
    </xdr:to>
    <xdr:cxnSp macro="">
      <xdr:nvCxnSpPr>
        <xdr:cNvPr id="127" name="直線コネクタ 126"/>
        <xdr:cNvCxnSpPr/>
      </xdr:nvCxnSpPr>
      <xdr:spPr>
        <a:xfrm flipV="1">
          <a:off x="2019300" y="9909215"/>
          <a:ext cx="889000" cy="1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27370</xdr:rowOff>
    </xdr:from>
    <xdr:to>
      <xdr:col>2</xdr:col>
      <xdr:colOff>638175</xdr:colOff>
      <xdr:row>58</xdr:row>
      <xdr:rowOff>71294</xdr:rowOff>
    </xdr:to>
    <xdr:cxnSp macro="">
      <xdr:nvCxnSpPr>
        <xdr:cNvPr id="130" name="直線コネクタ 129"/>
        <xdr:cNvCxnSpPr/>
      </xdr:nvCxnSpPr>
      <xdr:spPr>
        <a:xfrm>
          <a:off x="1130300" y="9971470"/>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143404</xdr:rowOff>
    </xdr:from>
    <xdr:to>
      <xdr:col>6</xdr:col>
      <xdr:colOff>561975</xdr:colOff>
      <xdr:row>58</xdr:row>
      <xdr:rowOff>73554</xdr:rowOff>
    </xdr:to>
    <xdr:sp macro="" textlink="">
      <xdr:nvSpPr>
        <xdr:cNvPr id="140" name="円/楕円 139"/>
        <xdr:cNvSpPr/>
      </xdr:nvSpPr>
      <xdr:spPr>
        <a:xfrm>
          <a:off x="4584700" y="99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121831</xdr:rowOff>
    </xdr:from>
    <xdr:ext cx="534377" cy="259045"/>
    <xdr:sp macro="" textlink="">
      <xdr:nvSpPr>
        <xdr:cNvPr id="141" name="物件費該当値テキスト"/>
        <xdr:cNvSpPr txBox="1"/>
      </xdr:nvSpPr>
      <xdr:spPr>
        <a:xfrm>
          <a:off x="4686300" y="9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146790</xdr:rowOff>
    </xdr:from>
    <xdr:to>
      <xdr:col>5</xdr:col>
      <xdr:colOff>409575</xdr:colOff>
      <xdr:row>58</xdr:row>
      <xdr:rowOff>76940</xdr:rowOff>
    </xdr:to>
    <xdr:sp macro="" textlink="">
      <xdr:nvSpPr>
        <xdr:cNvPr id="142" name="円/楕円 141"/>
        <xdr:cNvSpPr/>
      </xdr:nvSpPr>
      <xdr:spPr>
        <a:xfrm>
          <a:off x="3746500" y="99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68067</xdr:rowOff>
    </xdr:from>
    <xdr:ext cx="534377" cy="259045"/>
    <xdr:sp macro="" textlink="">
      <xdr:nvSpPr>
        <xdr:cNvPr id="143" name="テキスト ボックス 142"/>
        <xdr:cNvSpPr txBox="1"/>
      </xdr:nvSpPr>
      <xdr:spPr>
        <a:xfrm>
          <a:off x="3530111" y="100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85765</xdr:rowOff>
    </xdr:from>
    <xdr:to>
      <xdr:col>4</xdr:col>
      <xdr:colOff>206375</xdr:colOff>
      <xdr:row>58</xdr:row>
      <xdr:rowOff>15915</xdr:rowOff>
    </xdr:to>
    <xdr:sp macro="" textlink="">
      <xdr:nvSpPr>
        <xdr:cNvPr id="144" name="円/楕円 143"/>
        <xdr:cNvSpPr/>
      </xdr:nvSpPr>
      <xdr:spPr>
        <a:xfrm>
          <a:off x="2857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7042</xdr:rowOff>
    </xdr:from>
    <xdr:ext cx="534377" cy="259045"/>
    <xdr:sp macro="" textlink="">
      <xdr:nvSpPr>
        <xdr:cNvPr id="145" name="テキスト ボックス 144"/>
        <xdr:cNvSpPr txBox="1"/>
      </xdr:nvSpPr>
      <xdr:spPr>
        <a:xfrm>
          <a:off x="2641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20494</xdr:rowOff>
    </xdr:from>
    <xdr:to>
      <xdr:col>3</xdr:col>
      <xdr:colOff>3175</xdr:colOff>
      <xdr:row>58</xdr:row>
      <xdr:rowOff>122094</xdr:rowOff>
    </xdr:to>
    <xdr:sp macro="" textlink="">
      <xdr:nvSpPr>
        <xdr:cNvPr id="146" name="円/楕円 145"/>
        <xdr:cNvSpPr/>
      </xdr:nvSpPr>
      <xdr:spPr>
        <a:xfrm>
          <a:off x="1968500" y="99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113221</xdr:rowOff>
    </xdr:from>
    <xdr:ext cx="534377" cy="259045"/>
    <xdr:sp macro="" textlink="">
      <xdr:nvSpPr>
        <xdr:cNvPr id="147" name="テキスト ボックス 146"/>
        <xdr:cNvSpPr txBox="1"/>
      </xdr:nvSpPr>
      <xdr:spPr>
        <a:xfrm>
          <a:off x="1752111" y="100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148020</xdr:rowOff>
    </xdr:from>
    <xdr:to>
      <xdr:col>1</xdr:col>
      <xdr:colOff>485775</xdr:colOff>
      <xdr:row>58</xdr:row>
      <xdr:rowOff>78170</xdr:rowOff>
    </xdr:to>
    <xdr:sp macro="" textlink="">
      <xdr:nvSpPr>
        <xdr:cNvPr id="148" name="円/楕円 147"/>
        <xdr:cNvSpPr/>
      </xdr:nvSpPr>
      <xdr:spPr>
        <a:xfrm>
          <a:off x="1079500" y="99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69297</xdr:rowOff>
    </xdr:from>
    <xdr:ext cx="534377" cy="259045"/>
    <xdr:sp macro="" textlink="">
      <xdr:nvSpPr>
        <xdr:cNvPr id="149" name="テキスト ボックス 148"/>
        <xdr:cNvSpPr txBox="1"/>
      </xdr:nvSpPr>
      <xdr:spPr>
        <a:xfrm>
          <a:off x="863111" y="100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20096</xdr:rowOff>
    </xdr:from>
    <xdr:to>
      <xdr:col>6</xdr:col>
      <xdr:colOff>511175</xdr:colOff>
      <xdr:row>78</xdr:row>
      <xdr:rowOff>33629</xdr:rowOff>
    </xdr:to>
    <xdr:cxnSp macro="">
      <xdr:nvCxnSpPr>
        <xdr:cNvPr id="176" name="直線コネクタ 175"/>
        <xdr:cNvCxnSpPr/>
      </xdr:nvCxnSpPr>
      <xdr:spPr>
        <a:xfrm flipV="1">
          <a:off x="3797300" y="13393196"/>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33629</xdr:rowOff>
    </xdr:from>
    <xdr:to>
      <xdr:col>5</xdr:col>
      <xdr:colOff>358775</xdr:colOff>
      <xdr:row>78</xdr:row>
      <xdr:rowOff>57496</xdr:rowOff>
    </xdr:to>
    <xdr:cxnSp macro="">
      <xdr:nvCxnSpPr>
        <xdr:cNvPr id="179" name="直線コネクタ 178"/>
        <xdr:cNvCxnSpPr/>
      </xdr:nvCxnSpPr>
      <xdr:spPr>
        <a:xfrm flipV="1">
          <a:off x="2908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41813</xdr:rowOff>
    </xdr:from>
    <xdr:to>
      <xdr:col>4</xdr:col>
      <xdr:colOff>155575</xdr:colOff>
      <xdr:row>78</xdr:row>
      <xdr:rowOff>57496</xdr:rowOff>
    </xdr:to>
    <xdr:cxnSp macro="">
      <xdr:nvCxnSpPr>
        <xdr:cNvPr id="182" name="直線コネクタ 181"/>
        <xdr:cNvCxnSpPr/>
      </xdr:nvCxnSpPr>
      <xdr:spPr>
        <a:xfrm>
          <a:off x="2019300" y="13414913"/>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33446</xdr:rowOff>
    </xdr:from>
    <xdr:to>
      <xdr:col>2</xdr:col>
      <xdr:colOff>638175</xdr:colOff>
      <xdr:row>78</xdr:row>
      <xdr:rowOff>41813</xdr:rowOff>
    </xdr:to>
    <xdr:cxnSp macro="">
      <xdr:nvCxnSpPr>
        <xdr:cNvPr id="185" name="直線コネクタ 184"/>
        <xdr:cNvCxnSpPr/>
      </xdr:nvCxnSpPr>
      <xdr:spPr>
        <a:xfrm>
          <a:off x="1130300" y="1340654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140746</xdr:rowOff>
    </xdr:from>
    <xdr:to>
      <xdr:col>6</xdr:col>
      <xdr:colOff>561975</xdr:colOff>
      <xdr:row>78</xdr:row>
      <xdr:rowOff>70896</xdr:rowOff>
    </xdr:to>
    <xdr:sp macro="" textlink="">
      <xdr:nvSpPr>
        <xdr:cNvPr id="195" name="円/楕円 194"/>
        <xdr:cNvSpPr/>
      </xdr:nvSpPr>
      <xdr:spPr>
        <a:xfrm>
          <a:off x="45847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55673</xdr:rowOff>
    </xdr:from>
    <xdr:ext cx="469744" cy="259045"/>
    <xdr:sp macro="" textlink="">
      <xdr:nvSpPr>
        <xdr:cNvPr id="196" name="維持補修費該当値テキスト"/>
        <xdr:cNvSpPr txBox="1"/>
      </xdr:nvSpPr>
      <xdr:spPr>
        <a:xfrm>
          <a:off x="4686300" y="1325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154279</xdr:rowOff>
    </xdr:from>
    <xdr:to>
      <xdr:col>5</xdr:col>
      <xdr:colOff>409575</xdr:colOff>
      <xdr:row>78</xdr:row>
      <xdr:rowOff>84429</xdr:rowOff>
    </xdr:to>
    <xdr:sp macro="" textlink="">
      <xdr:nvSpPr>
        <xdr:cNvPr id="197" name="円/楕円 196"/>
        <xdr:cNvSpPr/>
      </xdr:nvSpPr>
      <xdr:spPr>
        <a:xfrm>
          <a:off x="3746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75556</xdr:rowOff>
    </xdr:from>
    <xdr:ext cx="469744" cy="259045"/>
    <xdr:sp macro="" textlink="">
      <xdr:nvSpPr>
        <xdr:cNvPr id="198" name="テキスト ボックス 197"/>
        <xdr:cNvSpPr txBox="1"/>
      </xdr:nvSpPr>
      <xdr:spPr>
        <a:xfrm>
          <a:off x="3562427"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6696</xdr:rowOff>
    </xdr:from>
    <xdr:to>
      <xdr:col>4</xdr:col>
      <xdr:colOff>206375</xdr:colOff>
      <xdr:row>78</xdr:row>
      <xdr:rowOff>108296</xdr:rowOff>
    </xdr:to>
    <xdr:sp macro="" textlink="">
      <xdr:nvSpPr>
        <xdr:cNvPr id="199" name="円/楕円 198"/>
        <xdr:cNvSpPr/>
      </xdr:nvSpPr>
      <xdr:spPr>
        <a:xfrm>
          <a:off x="2857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99423</xdr:rowOff>
    </xdr:from>
    <xdr:ext cx="469744" cy="259045"/>
    <xdr:sp macro="" textlink="">
      <xdr:nvSpPr>
        <xdr:cNvPr id="200" name="テキスト ボックス 199"/>
        <xdr:cNvSpPr txBox="1"/>
      </xdr:nvSpPr>
      <xdr:spPr>
        <a:xfrm>
          <a:off x="2673427"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162463</xdr:rowOff>
    </xdr:from>
    <xdr:to>
      <xdr:col>3</xdr:col>
      <xdr:colOff>3175</xdr:colOff>
      <xdr:row>78</xdr:row>
      <xdr:rowOff>92613</xdr:rowOff>
    </xdr:to>
    <xdr:sp macro="" textlink="">
      <xdr:nvSpPr>
        <xdr:cNvPr id="201" name="円/楕円 200"/>
        <xdr:cNvSpPr/>
      </xdr:nvSpPr>
      <xdr:spPr>
        <a:xfrm>
          <a:off x="1968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83740</xdr:rowOff>
    </xdr:from>
    <xdr:ext cx="469744" cy="259045"/>
    <xdr:sp macro="" textlink="">
      <xdr:nvSpPr>
        <xdr:cNvPr id="202" name="テキスト ボックス 201"/>
        <xdr:cNvSpPr txBox="1"/>
      </xdr:nvSpPr>
      <xdr:spPr>
        <a:xfrm>
          <a:off x="1784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154096</xdr:rowOff>
    </xdr:from>
    <xdr:to>
      <xdr:col>1</xdr:col>
      <xdr:colOff>485775</xdr:colOff>
      <xdr:row>78</xdr:row>
      <xdr:rowOff>84246</xdr:rowOff>
    </xdr:to>
    <xdr:sp macro="" textlink="">
      <xdr:nvSpPr>
        <xdr:cNvPr id="203" name="円/楕円 202"/>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75373</xdr:rowOff>
    </xdr:from>
    <xdr:ext cx="469744" cy="259045"/>
    <xdr:sp macro="" textlink="">
      <xdr:nvSpPr>
        <xdr:cNvPr id="204" name="テキスト ボックス 203"/>
        <xdr:cNvSpPr txBox="1"/>
      </xdr:nvSpPr>
      <xdr:spPr>
        <a:xfrm>
          <a:off x="895427"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135601</xdr:rowOff>
    </xdr:from>
    <xdr:to>
      <xdr:col>6</xdr:col>
      <xdr:colOff>511175</xdr:colOff>
      <xdr:row>97</xdr:row>
      <xdr:rowOff>167180</xdr:rowOff>
    </xdr:to>
    <xdr:cxnSp macro="">
      <xdr:nvCxnSpPr>
        <xdr:cNvPr id="236" name="直線コネクタ 235"/>
        <xdr:cNvCxnSpPr/>
      </xdr:nvCxnSpPr>
      <xdr:spPr>
        <a:xfrm>
          <a:off x="3797300" y="16766251"/>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135601</xdr:rowOff>
    </xdr:from>
    <xdr:to>
      <xdr:col>5</xdr:col>
      <xdr:colOff>358775</xdr:colOff>
      <xdr:row>98</xdr:row>
      <xdr:rowOff>18117</xdr:rowOff>
    </xdr:to>
    <xdr:cxnSp macro="">
      <xdr:nvCxnSpPr>
        <xdr:cNvPr id="239" name="直線コネクタ 238"/>
        <xdr:cNvCxnSpPr/>
      </xdr:nvCxnSpPr>
      <xdr:spPr>
        <a:xfrm flipV="1">
          <a:off x="2908300" y="16766251"/>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18117</xdr:rowOff>
    </xdr:from>
    <xdr:to>
      <xdr:col>4</xdr:col>
      <xdr:colOff>155575</xdr:colOff>
      <xdr:row>98</xdr:row>
      <xdr:rowOff>35688</xdr:rowOff>
    </xdr:to>
    <xdr:cxnSp macro="">
      <xdr:nvCxnSpPr>
        <xdr:cNvPr id="242" name="直線コネクタ 241"/>
        <xdr:cNvCxnSpPr/>
      </xdr:nvCxnSpPr>
      <xdr:spPr>
        <a:xfrm flipV="1">
          <a:off x="2019300" y="16820217"/>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35688</xdr:rowOff>
    </xdr:from>
    <xdr:to>
      <xdr:col>2</xdr:col>
      <xdr:colOff>638175</xdr:colOff>
      <xdr:row>98</xdr:row>
      <xdr:rowOff>38838</xdr:rowOff>
    </xdr:to>
    <xdr:cxnSp macro="">
      <xdr:nvCxnSpPr>
        <xdr:cNvPr id="245" name="直線コネクタ 244"/>
        <xdr:cNvCxnSpPr/>
      </xdr:nvCxnSpPr>
      <xdr:spPr>
        <a:xfrm flipV="1">
          <a:off x="1130300" y="1683778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116380</xdr:rowOff>
    </xdr:from>
    <xdr:to>
      <xdr:col>6</xdr:col>
      <xdr:colOff>561975</xdr:colOff>
      <xdr:row>98</xdr:row>
      <xdr:rowOff>46530</xdr:rowOff>
    </xdr:to>
    <xdr:sp macro="" textlink="">
      <xdr:nvSpPr>
        <xdr:cNvPr id="255" name="円/楕円 254"/>
        <xdr:cNvSpPr/>
      </xdr:nvSpPr>
      <xdr:spPr>
        <a:xfrm>
          <a:off x="45847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31307</xdr:rowOff>
    </xdr:from>
    <xdr:ext cx="534377" cy="259045"/>
    <xdr:sp macro="" textlink="">
      <xdr:nvSpPr>
        <xdr:cNvPr id="256" name="扶助費該当値テキスト"/>
        <xdr:cNvSpPr txBox="1"/>
      </xdr:nvSpPr>
      <xdr:spPr>
        <a:xfrm>
          <a:off x="4686300" y="166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84801</xdr:rowOff>
    </xdr:from>
    <xdr:to>
      <xdr:col>5</xdr:col>
      <xdr:colOff>409575</xdr:colOff>
      <xdr:row>98</xdr:row>
      <xdr:rowOff>14951</xdr:rowOff>
    </xdr:to>
    <xdr:sp macro="" textlink="">
      <xdr:nvSpPr>
        <xdr:cNvPr id="257" name="円/楕円 256"/>
        <xdr:cNvSpPr/>
      </xdr:nvSpPr>
      <xdr:spPr>
        <a:xfrm>
          <a:off x="3746500" y="167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6078</xdr:rowOff>
    </xdr:from>
    <xdr:ext cx="534377" cy="259045"/>
    <xdr:sp macro="" textlink="">
      <xdr:nvSpPr>
        <xdr:cNvPr id="258" name="テキスト ボックス 257"/>
        <xdr:cNvSpPr txBox="1"/>
      </xdr:nvSpPr>
      <xdr:spPr>
        <a:xfrm>
          <a:off x="3530111" y="1680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138767</xdr:rowOff>
    </xdr:from>
    <xdr:to>
      <xdr:col>4</xdr:col>
      <xdr:colOff>206375</xdr:colOff>
      <xdr:row>98</xdr:row>
      <xdr:rowOff>68917</xdr:rowOff>
    </xdr:to>
    <xdr:sp macro="" textlink="">
      <xdr:nvSpPr>
        <xdr:cNvPr id="259" name="円/楕円 258"/>
        <xdr:cNvSpPr/>
      </xdr:nvSpPr>
      <xdr:spPr>
        <a:xfrm>
          <a:off x="2857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60044</xdr:rowOff>
    </xdr:from>
    <xdr:ext cx="534377" cy="259045"/>
    <xdr:sp macro="" textlink="">
      <xdr:nvSpPr>
        <xdr:cNvPr id="260" name="テキスト ボックス 259"/>
        <xdr:cNvSpPr txBox="1"/>
      </xdr:nvSpPr>
      <xdr:spPr>
        <a:xfrm>
          <a:off x="2641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156338</xdr:rowOff>
    </xdr:from>
    <xdr:to>
      <xdr:col>3</xdr:col>
      <xdr:colOff>3175</xdr:colOff>
      <xdr:row>98</xdr:row>
      <xdr:rowOff>86488</xdr:rowOff>
    </xdr:to>
    <xdr:sp macro="" textlink="">
      <xdr:nvSpPr>
        <xdr:cNvPr id="261" name="円/楕円 260"/>
        <xdr:cNvSpPr/>
      </xdr:nvSpPr>
      <xdr:spPr>
        <a:xfrm>
          <a:off x="1968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77615</xdr:rowOff>
    </xdr:from>
    <xdr:ext cx="534377" cy="259045"/>
    <xdr:sp macro="" textlink="">
      <xdr:nvSpPr>
        <xdr:cNvPr id="262" name="テキスト ボックス 261"/>
        <xdr:cNvSpPr txBox="1"/>
      </xdr:nvSpPr>
      <xdr:spPr>
        <a:xfrm>
          <a:off x="1752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159488</xdr:rowOff>
    </xdr:from>
    <xdr:to>
      <xdr:col>1</xdr:col>
      <xdr:colOff>485775</xdr:colOff>
      <xdr:row>98</xdr:row>
      <xdr:rowOff>89638</xdr:rowOff>
    </xdr:to>
    <xdr:sp macro="" textlink="">
      <xdr:nvSpPr>
        <xdr:cNvPr id="263" name="円/楕円 262"/>
        <xdr:cNvSpPr/>
      </xdr:nvSpPr>
      <xdr:spPr>
        <a:xfrm>
          <a:off x="1079500" y="167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80765</xdr:rowOff>
    </xdr:from>
    <xdr:ext cx="534377" cy="259045"/>
    <xdr:sp macro="" textlink="">
      <xdr:nvSpPr>
        <xdr:cNvPr id="264" name="テキスト ボックス 263"/>
        <xdr:cNvSpPr txBox="1"/>
      </xdr:nvSpPr>
      <xdr:spPr>
        <a:xfrm>
          <a:off x="863111" y="168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126071</xdr:rowOff>
    </xdr:from>
    <xdr:to>
      <xdr:col>15</xdr:col>
      <xdr:colOff>180975</xdr:colOff>
      <xdr:row>36</xdr:row>
      <xdr:rowOff>69912</xdr:rowOff>
    </xdr:to>
    <xdr:cxnSp macro="">
      <xdr:nvCxnSpPr>
        <xdr:cNvPr id="296" name="直線コネクタ 295"/>
        <xdr:cNvCxnSpPr/>
      </xdr:nvCxnSpPr>
      <xdr:spPr>
        <a:xfrm flipV="1">
          <a:off x="9639300" y="6126821"/>
          <a:ext cx="8382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69912</xdr:rowOff>
    </xdr:from>
    <xdr:to>
      <xdr:col>14</xdr:col>
      <xdr:colOff>28575</xdr:colOff>
      <xdr:row>36</xdr:row>
      <xdr:rowOff>127834</xdr:rowOff>
    </xdr:to>
    <xdr:cxnSp macro="">
      <xdr:nvCxnSpPr>
        <xdr:cNvPr id="299" name="直線コネクタ 298"/>
        <xdr:cNvCxnSpPr/>
      </xdr:nvCxnSpPr>
      <xdr:spPr>
        <a:xfrm flipV="1">
          <a:off x="8750300" y="6242112"/>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127834</xdr:rowOff>
    </xdr:from>
    <xdr:to>
      <xdr:col>12</xdr:col>
      <xdr:colOff>511175</xdr:colOff>
      <xdr:row>36</xdr:row>
      <xdr:rowOff>140331</xdr:rowOff>
    </xdr:to>
    <xdr:cxnSp macro="">
      <xdr:nvCxnSpPr>
        <xdr:cNvPr id="302" name="直線コネクタ 301"/>
        <xdr:cNvCxnSpPr/>
      </xdr:nvCxnSpPr>
      <xdr:spPr>
        <a:xfrm flipV="1">
          <a:off x="7861300" y="630003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140331</xdr:rowOff>
    </xdr:from>
    <xdr:to>
      <xdr:col>11</xdr:col>
      <xdr:colOff>307975</xdr:colOff>
      <xdr:row>36</xdr:row>
      <xdr:rowOff>162353</xdr:rowOff>
    </xdr:to>
    <xdr:cxnSp macro="">
      <xdr:nvCxnSpPr>
        <xdr:cNvPr id="305" name="直線コネクタ 304"/>
        <xdr:cNvCxnSpPr/>
      </xdr:nvCxnSpPr>
      <xdr:spPr>
        <a:xfrm flipV="1">
          <a:off x="6972300" y="631253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75271</xdr:rowOff>
    </xdr:from>
    <xdr:to>
      <xdr:col>15</xdr:col>
      <xdr:colOff>231775</xdr:colOff>
      <xdr:row>36</xdr:row>
      <xdr:rowOff>5421</xdr:rowOff>
    </xdr:to>
    <xdr:sp macro="" textlink="">
      <xdr:nvSpPr>
        <xdr:cNvPr id="315" name="円/楕円 314"/>
        <xdr:cNvSpPr/>
      </xdr:nvSpPr>
      <xdr:spPr>
        <a:xfrm>
          <a:off x="10426700" y="60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98148</xdr:rowOff>
    </xdr:from>
    <xdr:ext cx="534377" cy="259045"/>
    <xdr:sp macro="" textlink="">
      <xdr:nvSpPr>
        <xdr:cNvPr id="316" name="補助費等該当値テキスト"/>
        <xdr:cNvSpPr txBox="1"/>
      </xdr:nvSpPr>
      <xdr:spPr>
        <a:xfrm>
          <a:off x="10528300"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19112</xdr:rowOff>
    </xdr:from>
    <xdr:to>
      <xdr:col>14</xdr:col>
      <xdr:colOff>79375</xdr:colOff>
      <xdr:row>36</xdr:row>
      <xdr:rowOff>120712</xdr:rowOff>
    </xdr:to>
    <xdr:sp macro="" textlink="">
      <xdr:nvSpPr>
        <xdr:cNvPr id="317" name="円/楕円 316"/>
        <xdr:cNvSpPr/>
      </xdr:nvSpPr>
      <xdr:spPr>
        <a:xfrm>
          <a:off x="9588500" y="61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137239</xdr:rowOff>
    </xdr:from>
    <xdr:ext cx="534377" cy="259045"/>
    <xdr:sp macro="" textlink="">
      <xdr:nvSpPr>
        <xdr:cNvPr id="318" name="テキスト ボックス 317"/>
        <xdr:cNvSpPr txBox="1"/>
      </xdr:nvSpPr>
      <xdr:spPr>
        <a:xfrm>
          <a:off x="9372111" y="5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77034</xdr:rowOff>
    </xdr:from>
    <xdr:to>
      <xdr:col>12</xdr:col>
      <xdr:colOff>561975</xdr:colOff>
      <xdr:row>37</xdr:row>
      <xdr:rowOff>7184</xdr:rowOff>
    </xdr:to>
    <xdr:sp macro="" textlink="">
      <xdr:nvSpPr>
        <xdr:cNvPr id="319" name="円/楕円 318"/>
        <xdr:cNvSpPr/>
      </xdr:nvSpPr>
      <xdr:spPr>
        <a:xfrm>
          <a:off x="8699500" y="62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23711</xdr:rowOff>
    </xdr:from>
    <xdr:ext cx="534377" cy="259045"/>
    <xdr:sp macro="" textlink="">
      <xdr:nvSpPr>
        <xdr:cNvPr id="320" name="テキスト ボックス 319"/>
        <xdr:cNvSpPr txBox="1"/>
      </xdr:nvSpPr>
      <xdr:spPr>
        <a:xfrm>
          <a:off x="8483111" y="602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89531</xdr:rowOff>
    </xdr:from>
    <xdr:to>
      <xdr:col>11</xdr:col>
      <xdr:colOff>358775</xdr:colOff>
      <xdr:row>37</xdr:row>
      <xdr:rowOff>19681</xdr:rowOff>
    </xdr:to>
    <xdr:sp macro="" textlink="">
      <xdr:nvSpPr>
        <xdr:cNvPr id="321" name="円/楕円 320"/>
        <xdr:cNvSpPr/>
      </xdr:nvSpPr>
      <xdr:spPr>
        <a:xfrm>
          <a:off x="7810500" y="62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36208</xdr:rowOff>
    </xdr:from>
    <xdr:ext cx="534377" cy="259045"/>
    <xdr:sp macro="" textlink="">
      <xdr:nvSpPr>
        <xdr:cNvPr id="322" name="テキスト ボックス 321"/>
        <xdr:cNvSpPr txBox="1"/>
      </xdr:nvSpPr>
      <xdr:spPr>
        <a:xfrm>
          <a:off x="7594111" y="60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111553</xdr:rowOff>
    </xdr:from>
    <xdr:to>
      <xdr:col>10</xdr:col>
      <xdr:colOff>155575</xdr:colOff>
      <xdr:row>37</xdr:row>
      <xdr:rowOff>41703</xdr:rowOff>
    </xdr:to>
    <xdr:sp macro="" textlink="">
      <xdr:nvSpPr>
        <xdr:cNvPr id="323" name="円/楕円 322"/>
        <xdr:cNvSpPr/>
      </xdr:nvSpPr>
      <xdr:spPr>
        <a:xfrm>
          <a:off x="6921500" y="62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58230</xdr:rowOff>
    </xdr:from>
    <xdr:ext cx="534377" cy="259045"/>
    <xdr:sp macro="" textlink="">
      <xdr:nvSpPr>
        <xdr:cNvPr id="324" name="テキスト ボックス 323"/>
        <xdr:cNvSpPr txBox="1"/>
      </xdr:nvSpPr>
      <xdr:spPr>
        <a:xfrm>
          <a:off x="6705111" y="60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36148</xdr:rowOff>
    </xdr:from>
    <xdr:to>
      <xdr:col>15</xdr:col>
      <xdr:colOff>180975</xdr:colOff>
      <xdr:row>58</xdr:row>
      <xdr:rowOff>89218</xdr:rowOff>
    </xdr:to>
    <xdr:cxnSp macro="">
      <xdr:nvCxnSpPr>
        <xdr:cNvPr id="353" name="直線コネクタ 352"/>
        <xdr:cNvCxnSpPr/>
      </xdr:nvCxnSpPr>
      <xdr:spPr>
        <a:xfrm flipV="1">
          <a:off x="9639300" y="9980248"/>
          <a:ext cx="8382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6103</xdr:rowOff>
    </xdr:from>
    <xdr:to>
      <xdr:col>14</xdr:col>
      <xdr:colOff>28575</xdr:colOff>
      <xdr:row>58</xdr:row>
      <xdr:rowOff>89218</xdr:rowOff>
    </xdr:to>
    <xdr:cxnSp macro="">
      <xdr:nvCxnSpPr>
        <xdr:cNvPr id="356" name="直線コネクタ 355"/>
        <xdr:cNvCxnSpPr/>
      </xdr:nvCxnSpPr>
      <xdr:spPr>
        <a:xfrm>
          <a:off x="8750300" y="9950203"/>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6103</xdr:rowOff>
    </xdr:from>
    <xdr:to>
      <xdr:col>12</xdr:col>
      <xdr:colOff>511175</xdr:colOff>
      <xdr:row>58</xdr:row>
      <xdr:rowOff>27594</xdr:rowOff>
    </xdr:to>
    <xdr:cxnSp macro="">
      <xdr:nvCxnSpPr>
        <xdr:cNvPr id="359" name="直線コネクタ 358"/>
        <xdr:cNvCxnSpPr/>
      </xdr:nvCxnSpPr>
      <xdr:spPr>
        <a:xfrm flipV="1">
          <a:off x="7861300" y="9950203"/>
          <a:ext cx="8890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27594</xdr:rowOff>
    </xdr:from>
    <xdr:to>
      <xdr:col>11</xdr:col>
      <xdr:colOff>307975</xdr:colOff>
      <xdr:row>58</xdr:row>
      <xdr:rowOff>105909</xdr:rowOff>
    </xdr:to>
    <xdr:cxnSp macro="">
      <xdr:nvCxnSpPr>
        <xdr:cNvPr id="362" name="直線コネクタ 361"/>
        <xdr:cNvCxnSpPr/>
      </xdr:nvCxnSpPr>
      <xdr:spPr>
        <a:xfrm flipV="1">
          <a:off x="6972300" y="9971694"/>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156798</xdr:rowOff>
    </xdr:from>
    <xdr:to>
      <xdr:col>15</xdr:col>
      <xdr:colOff>231775</xdr:colOff>
      <xdr:row>58</xdr:row>
      <xdr:rowOff>86948</xdr:rowOff>
    </xdr:to>
    <xdr:sp macro="" textlink="">
      <xdr:nvSpPr>
        <xdr:cNvPr id="372" name="円/楕円 371"/>
        <xdr:cNvSpPr/>
      </xdr:nvSpPr>
      <xdr:spPr>
        <a:xfrm>
          <a:off x="104267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71725</xdr:rowOff>
    </xdr:from>
    <xdr:ext cx="534377" cy="259045"/>
    <xdr:sp macro="" textlink="">
      <xdr:nvSpPr>
        <xdr:cNvPr id="373" name="普通建設事業費該当値テキスト"/>
        <xdr:cNvSpPr txBox="1"/>
      </xdr:nvSpPr>
      <xdr:spPr>
        <a:xfrm>
          <a:off x="10528300" y="98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38418</xdr:rowOff>
    </xdr:from>
    <xdr:to>
      <xdr:col>14</xdr:col>
      <xdr:colOff>79375</xdr:colOff>
      <xdr:row>58</xdr:row>
      <xdr:rowOff>140018</xdr:rowOff>
    </xdr:to>
    <xdr:sp macro="" textlink="">
      <xdr:nvSpPr>
        <xdr:cNvPr id="374" name="円/楕円 373"/>
        <xdr:cNvSpPr/>
      </xdr:nvSpPr>
      <xdr:spPr>
        <a:xfrm>
          <a:off x="9588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131145</xdr:rowOff>
    </xdr:from>
    <xdr:ext cx="534377" cy="259045"/>
    <xdr:sp macro="" textlink="">
      <xdr:nvSpPr>
        <xdr:cNvPr id="375" name="テキスト ボックス 374"/>
        <xdr:cNvSpPr txBox="1"/>
      </xdr:nvSpPr>
      <xdr:spPr>
        <a:xfrm>
          <a:off x="9372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126753</xdr:rowOff>
    </xdr:from>
    <xdr:to>
      <xdr:col>12</xdr:col>
      <xdr:colOff>561975</xdr:colOff>
      <xdr:row>58</xdr:row>
      <xdr:rowOff>56903</xdr:rowOff>
    </xdr:to>
    <xdr:sp macro="" textlink="">
      <xdr:nvSpPr>
        <xdr:cNvPr id="376" name="円/楕円 375"/>
        <xdr:cNvSpPr/>
      </xdr:nvSpPr>
      <xdr:spPr>
        <a:xfrm>
          <a:off x="8699500" y="9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48030</xdr:rowOff>
    </xdr:from>
    <xdr:ext cx="534377" cy="259045"/>
    <xdr:sp macro="" textlink="">
      <xdr:nvSpPr>
        <xdr:cNvPr id="377" name="テキスト ボックス 376"/>
        <xdr:cNvSpPr txBox="1"/>
      </xdr:nvSpPr>
      <xdr:spPr>
        <a:xfrm>
          <a:off x="8483111" y="99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148244</xdr:rowOff>
    </xdr:from>
    <xdr:to>
      <xdr:col>11</xdr:col>
      <xdr:colOff>358775</xdr:colOff>
      <xdr:row>58</xdr:row>
      <xdr:rowOff>78394</xdr:rowOff>
    </xdr:to>
    <xdr:sp macro="" textlink="">
      <xdr:nvSpPr>
        <xdr:cNvPr id="378" name="円/楕円 377"/>
        <xdr:cNvSpPr/>
      </xdr:nvSpPr>
      <xdr:spPr>
        <a:xfrm>
          <a:off x="7810500" y="9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69521</xdr:rowOff>
    </xdr:from>
    <xdr:ext cx="534377" cy="259045"/>
    <xdr:sp macro="" textlink="">
      <xdr:nvSpPr>
        <xdr:cNvPr id="379" name="テキスト ボックス 378"/>
        <xdr:cNvSpPr txBox="1"/>
      </xdr:nvSpPr>
      <xdr:spPr>
        <a:xfrm>
          <a:off x="7594111" y="100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55109</xdr:rowOff>
    </xdr:from>
    <xdr:to>
      <xdr:col>10</xdr:col>
      <xdr:colOff>155575</xdr:colOff>
      <xdr:row>58</xdr:row>
      <xdr:rowOff>156709</xdr:rowOff>
    </xdr:to>
    <xdr:sp macro="" textlink="">
      <xdr:nvSpPr>
        <xdr:cNvPr id="380" name="円/楕円 379"/>
        <xdr:cNvSpPr/>
      </xdr:nvSpPr>
      <xdr:spPr>
        <a:xfrm>
          <a:off x="6921500" y="99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147836</xdr:rowOff>
    </xdr:from>
    <xdr:ext cx="534377" cy="259045"/>
    <xdr:sp macro="" textlink="">
      <xdr:nvSpPr>
        <xdr:cNvPr id="381" name="テキスト ボックス 380"/>
        <xdr:cNvSpPr txBox="1"/>
      </xdr:nvSpPr>
      <xdr:spPr>
        <a:xfrm>
          <a:off x="6705111" y="100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169193</xdr:rowOff>
    </xdr:from>
    <xdr:to>
      <xdr:col>15</xdr:col>
      <xdr:colOff>180975</xdr:colOff>
      <xdr:row>79</xdr:row>
      <xdr:rowOff>4823</xdr:rowOff>
    </xdr:to>
    <xdr:cxnSp macro="">
      <xdr:nvCxnSpPr>
        <xdr:cNvPr id="410" name="直線コネクタ 409"/>
        <xdr:cNvCxnSpPr/>
      </xdr:nvCxnSpPr>
      <xdr:spPr>
        <a:xfrm>
          <a:off x="9639300" y="13542293"/>
          <a:ext cx="8382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125473</xdr:rowOff>
    </xdr:from>
    <xdr:to>
      <xdr:col>15</xdr:col>
      <xdr:colOff>231775</xdr:colOff>
      <xdr:row>79</xdr:row>
      <xdr:rowOff>55623</xdr:rowOff>
    </xdr:to>
    <xdr:sp macro="" textlink="">
      <xdr:nvSpPr>
        <xdr:cNvPr id="420" name="円/楕円 419"/>
        <xdr:cNvSpPr/>
      </xdr:nvSpPr>
      <xdr:spPr>
        <a:xfrm>
          <a:off x="10426700" y="134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40400</xdr:rowOff>
    </xdr:from>
    <xdr:ext cx="534377" cy="259045"/>
    <xdr:sp macro="" textlink="">
      <xdr:nvSpPr>
        <xdr:cNvPr id="421" name="普通建設事業費 （ うち新規整備　）該当値テキスト"/>
        <xdr:cNvSpPr txBox="1"/>
      </xdr:nvSpPr>
      <xdr:spPr>
        <a:xfrm>
          <a:off x="10528300" y="134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118393</xdr:rowOff>
    </xdr:from>
    <xdr:to>
      <xdr:col>14</xdr:col>
      <xdr:colOff>79375</xdr:colOff>
      <xdr:row>79</xdr:row>
      <xdr:rowOff>48543</xdr:rowOff>
    </xdr:to>
    <xdr:sp macro="" textlink="">
      <xdr:nvSpPr>
        <xdr:cNvPr id="422" name="円/楕円 421"/>
        <xdr:cNvSpPr/>
      </xdr:nvSpPr>
      <xdr:spPr>
        <a:xfrm>
          <a:off x="9588500" y="134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39670</xdr:rowOff>
    </xdr:from>
    <xdr:ext cx="534377" cy="259045"/>
    <xdr:sp macro="" textlink="">
      <xdr:nvSpPr>
        <xdr:cNvPr id="423" name="テキスト ボックス 422"/>
        <xdr:cNvSpPr txBox="1"/>
      </xdr:nvSpPr>
      <xdr:spPr>
        <a:xfrm>
          <a:off x="9372111" y="135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15780</xdr:rowOff>
    </xdr:from>
    <xdr:to>
      <xdr:col>15</xdr:col>
      <xdr:colOff>180975</xdr:colOff>
      <xdr:row>98</xdr:row>
      <xdr:rowOff>71124</xdr:rowOff>
    </xdr:to>
    <xdr:cxnSp macro="">
      <xdr:nvCxnSpPr>
        <xdr:cNvPr id="450" name="直線コネクタ 449"/>
        <xdr:cNvCxnSpPr/>
      </xdr:nvCxnSpPr>
      <xdr:spPr>
        <a:xfrm flipV="1">
          <a:off x="9639300" y="16817880"/>
          <a:ext cx="8382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136430</xdr:rowOff>
    </xdr:from>
    <xdr:to>
      <xdr:col>15</xdr:col>
      <xdr:colOff>231775</xdr:colOff>
      <xdr:row>98</xdr:row>
      <xdr:rowOff>66580</xdr:rowOff>
    </xdr:to>
    <xdr:sp macro="" textlink="">
      <xdr:nvSpPr>
        <xdr:cNvPr id="460" name="円/楕円 459"/>
        <xdr:cNvSpPr/>
      </xdr:nvSpPr>
      <xdr:spPr>
        <a:xfrm>
          <a:off x="104267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74248</xdr:rowOff>
    </xdr:from>
    <xdr:ext cx="534377" cy="259045"/>
    <xdr:sp macro="" textlink="">
      <xdr:nvSpPr>
        <xdr:cNvPr id="461" name="普通建設事業費 （ うち更新整備　）該当値テキスト"/>
        <xdr:cNvSpPr txBox="1"/>
      </xdr:nvSpPr>
      <xdr:spPr>
        <a:xfrm>
          <a:off x="10528300" y="167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20324</xdr:rowOff>
    </xdr:from>
    <xdr:to>
      <xdr:col>14</xdr:col>
      <xdr:colOff>79375</xdr:colOff>
      <xdr:row>98</xdr:row>
      <xdr:rowOff>121924</xdr:rowOff>
    </xdr:to>
    <xdr:sp macro="" textlink="">
      <xdr:nvSpPr>
        <xdr:cNvPr id="462" name="円/楕円 461"/>
        <xdr:cNvSpPr/>
      </xdr:nvSpPr>
      <xdr:spPr>
        <a:xfrm>
          <a:off x="9588500" y="168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113051</xdr:rowOff>
    </xdr:from>
    <xdr:ext cx="534377" cy="259045"/>
    <xdr:sp macro="" textlink="">
      <xdr:nvSpPr>
        <xdr:cNvPr id="463" name="テキスト ボックス 462"/>
        <xdr:cNvSpPr txBox="1"/>
      </xdr:nvSpPr>
      <xdr:spPr>
        <a:xfrm>
          <a:off x="9372111" y="169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24371</xdr:rowOff>
    </xdr:from>
    <xdr:to>
      <xdr:col>23</xdr:col>
      <xdr:colOff>517525</xdr:colOff>
      <xdr:row>39</xdr:row>
      <xdr:rowOff>32372</xdr:rowOff>
    </xdr:to>
    <xdr:cxnSp macro="">
      <xdr:nvCxnSpPr>
        <xdr:cNvPr id="492" name="直線コネクタ 491"/>
        <xdr:cNvCxnSpPr/>
      </xdr:nvCxnSpPr>
      <xdr:spPr>
        <a:xfrm flipV="1">
          <a:off x="15481300" y="67109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154483</xdr:rowOff>
    </xdr:from>
    <xdr:to>
      <xdr:col>22</xdr:col>
      <xdr:colOff>365125</xdr:colOff>
      <xdr:row>39</xdr:row>
      <xdr:rowOff>32372</xdr:rowOff>
    </xdr:to>
    <xdr:cxnSp macro="">
      <xdr:nvCxnSpPr>
        <xdr:cNvPr id="495" name="直線コネクタ 494"/>
        <xdr:cNvCxnSpPr/>
      </xdr:nvCxnSpPr>
      <xdr:spPr>
        <a:xfrm>
          <a:off x="14592300" y="6669583"/>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41669</xdr:rowOff>
    </xdr:from>
    <xdr:to>
      <xdr:col>21</xdr:col>
      <xdr:colOff>161925</xdr:colOff>
      <xdr:row>38</xdr:row>
      <xdr:rowOff>154483</xdr:rowOff>
    </xdr:to>
    <xdr:cxnSp macro="">
      <xdr:nvCxnSpPr>
        <xdr:cNvPr id="498" name="直線コネクタ 497"/>
        <xdr:cNvCxnSpPr/>
      </xdr:nvCxnSpPr>
      <xdr:spPr>
        <a:xfrm>
          <a:off x="13703300" y="65567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41669</xdr:rowOff>
    </xdr:from>
    <xdr:to>
      <xdr:col>19</xdr:col>
      <xdr:colOff>644525</xdr:colOff>
      <xdr:row>38</xdr:row>
      <xdr:rowOff>92951</xdr:rowOff>
    </xdr:to>
    <xdr:cxnSp macro="">
      <xdr:nvCxnSpPr>
        <xdr:cNvPr id="501" name="直線コネクタ 500"/>
        <xdr:cNvCxnSpPr/>
      </xdr:nvCxnSpPr>
      <xdr:spPr>
        <a:xfrm flipV="1">
          <a:off x="12814300" y="655676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145021</xdr:rowOff>
    </xdr:from>
    <xdr:to>
      <xdr:col>23</xdr:col>
      <xdr:colOff>568325</xdr:colOff>
      <xdr:row>39</xdr:row>
      <xdr:rowOff>75171</xdr:rowOff>
    </xdr:to>
    <xdr:sp macro="" textlink="">
      <xdr:nvSpPr>
        <xdr:cNvPr id="511" name="円/楕円 510"/>
        <xdr:cNvSpPr/>
      </xdr:nvSpPr>
      <xdr:spPr>
        <a:xfrm>
          <a:off x="16268700" y="66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153022</xdr:rowOff>
    </xdr:from>
    <xdr:to>
      <xdr:col>22</xdr:col>
      <xdr:colOff>415925</xdr:colOff>
      <xdr:row>39</xdr:row>
      <xdr:rowOff>83172</xdr:rowOff>
    </xdr:to>
    <xdr:sp macro="" textlink="">
      <xdr:nvSpPr>
        <xdr:cNvPr id="513" name="円/楕円 512"/>
        <xdr:cNvSpPr/>
      </xdr:nvSpPr>
      <xdr:spPr>
        <a:xfrm>
          <a:off x="15430500" y="66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74299</xdr:rowOff>
    </xdr:from>
    <xdr:ext cx="378565" cy="259045"/>
    <xdr:sp macro="" textlink="">
      <xdr:nvSpPr>
        <xdr:cNvPr id="514" name="テキスト ボックス 513"/>
        <xdr:cNvSpPr txBox="1"/>
      </xdr:nvSpPr>
      <xdr:spPr>
        <a:xfrm>
          <a:off x="15292017" y="676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103683</xdr:rowOff>
    </xdr:from>
    <xdr:to>
      <xdr:col>21</xdr:col>
      <xdr:colOff>212725</xdr:colOff>
      <xdr:row>39</xdr:row>
      <xdr:rowOff>33833</xdr:rowOff>
    </xdr:to>
    <xdr:sp macro="" textlink="">
      <xdr:nvSpPr>
        <xdr:cNvPr id="515" name="円/楕円 514"/>
        <xdr:cNvSpPr/>
      </xdr:nvSpPr>
      <xdr:spPr>
        <a:xfrm>
          <a:off x="14541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24960</xdr:rowOff>
    </xdr:from>
    <xdr:ext cx="469744" cy="259045"/>
    <xdr:sp macro="" textlink="">
      <xdr:nvSpPr>
        <xdr:cNvPr id="516" name="テキスト ボックス 515"/>
        <xdr:cNvSpPr txBox="1"/>
      </xdr:nvSpPr>
      <xdr:spPr>
        <a:xfrm>
          <a:off x="14357427"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162319</xdr:rowOff>
    </xdr:from>
    <xdr:to>
      <xdr:col>20</xdr:col>
      <xdr:colOff>9525</xdr:colOff>
      <xdr:row>38</xdr:row>
      <xdr:rowOff>92469</xdr:rowOff>
    </xdr:to>
    <xdr:sp macro="" textlink="">
      <xdr:nvSpPr>
        <xdr:cNvPr id="517" name="円/楕円 516"/>
        <xdr:cNvSpPr/>
      </xdr:nvSpPr>
      <xdr:spPr>
        <a:xfrm>
          <a:off x="13652500" y="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83596</xdr:rowOff>
    </xdr:from>
    <xdr:ext cx="469744" cy="259045"/>
    <xdr:sp macro="" textlink="">
      <xdr:nvSpPr>
        <xdr:cNvPr id="518" name="テキスト ボックス 517"/>
        <xdr:cNvSpPr txBox="1"/>
      </xdr:nvSpPr>
      <xdr:spPr>
        <a:xfrm>
          <a:off x="13468427" y="65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42151</xdr:rowOff>
    </xdr:from>
    <xdr:to>
      <xdr:col>18</xdr:col>
      <xdr:colOff>492125</xdr:colOff>
      <xdr:row>38</xdr:row>
      <xdr:rowOff>143751</xdr:rowOff>
    </xdr:to>
    <xdr:sp macro="" textlink="">
      <xdr:nvSpPr>
        <xdr:cNvPr id="519" name="円/楕円 518"/>
        <xdr:cNvSpPr/>
      </xdr:nvSpPr>
      <xdr:spPr>
        <a:xfrm>
          <a:off x="12763500" y="65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134878</xdr:rowOff>
    </xdr:from>
    <xdr:ext cx="469744" cy="259045"/>
    <xdr:sp macro="" textlink="">
      <xdr:nvSpPr>
        <xdr:cNvPr id="520" name="テキスト ボックス 519"/>
        <xdr:cNvSpPr txBox="1"/>
      </xdr:nvSpPr>
      <xdr:spPr>
        <a:xfrm>
          <a:off x="12579427" y="6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101760</xdr:rowOff>
    </xdr:from>
    <xdr:to>
      <xdr:col>23</xdr:col>
      <xdr:colOff>517525</xdr:colOff>
      <xdr:row>77</xdr:row>
      <xdr:rowOff>113190</xdr:rowOff>
    </xdr:to>
    <xdr:cxnSp macro="">
      <xdr:nvCxnSpPr>
        <xdr:cNvPr id="598" name="直線コネクタ 597"/>
        <xdr:cNvCxnSpPr/>
      </xdr:nvCxnSpPr>
      <xdr:spPr>
        <a:xfrm flipV="1">
          <a:off x="15481300" y="13303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113190</xdr:rowOff>
    </xdr:from>
    <xdr:to>
      <xdr:col>22</xdr:col>
      <xdr:colOff>365125</xdr:colOff>
      <xdr:row>77</xdr:row>
      <xdr:rowOff>120634</xdr:rowOff>
    </xdr:to>
    <xdr:cxnSp macro="">
      <xdr:nvCxnSpPr>
        <xdr:cNvPr id="601" name="直線コネクタ 600"/>
        <xdr:cNvCxnSpPr/>
      </xdr:nvCxnSpPr>
      <xdr:spPr>
        <a:xfrm flipV="1">
          <a:off x="14592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120634</xdr:rowOff>
    </xdr:from>
    <xdr:to>
      <xdr:col>21</xdr:col>
      <xdr:colOff>161925</xdr:colOff>
      <xdr:row>77</xdr:row>
      <xdr:rowOff>138511</xdr:rowOff>
    </xdr:to>
    <xdr:cxnSp macro="">
      <xdr:nvCxnSpPr>
        <xdr:cNvPr id="604" name="直線コネクタ 603"/>
        <xdr:cNvCxnSpPr/>
      </xdr:nvCxnSpPr>
      <xdr:spPr>
        <a:xfrm flipV="1">
          <a:off x="13703300" y="13322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138511</xdr:rowOff>
    </xdr:from>
    <xdr:to>
      <xdr:col>19</xdr:col>
      <xdr:colOff>644525</xdr:colOff>
      <xdr:row>77</xdr:row>
      <xdr:rowOff>139898</xdr:rowOff>
    </xdr:to>
    <xdr:cxnSp macro="">
      <xdr:nvCxnSpPr>
        <xdr:cNvPr id="607" name="直線コネクタ 606"/>
        <xdr:cNvCxnSpPr/>
      </xdr:nvCxnSpPr>
      <xdr:spPr>
        <a:xfrm flipV="1">
          <a:off x="12814300" y="1334016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50960</xdr:rowOff>
    </xdr:from>
    <xdr:to>
      <xdr:col>23</xdr:col>
      <xdr:colOff>568325</xdr:colOff>
      <xdr:row>77</xdr:row>
      <xdr:rowOff>152560</xdr:rowOff>
    </xdr:to>
    <xdr:sp macro="" textlink="">
      <xdr:nvSpPr>
        <xdr:cNvPr id="617" name="円/楕円 616"/>
        <xdr:cNvSpPr/>
      </xdr:nvSpPr>
      <xdr:spPr>
        <a:xfrm>
          <a:off x="162687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29387</xdr:rowOff>
    </xdr:from>
    <xdr:ext cx="534377" cy="259045"/>
    <xdr:sp macro="" textlink="">
      <xdr:nvSpPr>
        <xdr:cNvPr id="618" name="公債費該当値テキスト"/>
        <xdr:cNvSpPr txBox="1"/>
      </xdr:nvSpPr>
      <xdr:spPr>
        <a:xfrm>
          <a:off x="16370300" y="132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62390</xdr:rowOff>
    </xdr:from>
    <xdr:to>
      <xdr:col>22</xdr:col>
      <xdr:colOff>415925</xdr:colOff>
      <xdr:row>77</xdr:row>
      <xdr:rowOff>163990</xdr:rowOff>
    </xdr:to>
    <xdr:sp macro="" textlink="">
      <xdr:nvSpPr>
        <xdr:cNvPr id="619" name="円/楕円 618"/>
        <xdr:cNvSpPr/>
      </xdr:nvSpPr>
      <xdr:spPr>
        <a:xfrm>
          <a:off x="15430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155117</xdr:rowOff>
    </xdr:from>
    <xdr:ext cx="534377" cy="259045"/>
    <xdr:sp macro="" textlink="">
      <xdr:nvSpPr>
        <xdr:cNvPr id="620" name="テキスト ボックス 619"/>
        <xdr:cNvSpPr txBox="1"/>
      </xdr:nvSpPr>
      <xdr:spPr>
        <a:xfrm>
          <a:off x="15214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69834</xdr:rowOff>
    </xdr:from>
    <xdr:to>
      <xdr:col>21</xdr:col>
      <xdr:colOff>212725</xdr:colOff>
      <xdr:row>77</xdr:row>
      <xdr:rowOff>171434</xdr:rowOff>
    </xdr:to>
    <xdr:sp macro="" textlink="">
      <xdr:nvSpPr>
        <xdr:cNvPr id="621" name="円/楕円 620"/>
        <xdr:cNvSpPr/>
      </xdr:nvSpPr>
      <xdr:spPr>
        <a:xfrm>
          <a:off x="14541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162561</xdr:rowOff>
    </xdr:from>
    <xdr:ext cx="534377" cy="259045"/>
    <xdr:sp macro="" textlink="">
      <xdr:nvSpPr>
        <xdr:cNvPr id="622" name="テキスト ボックス 621"/>
        <xdr:cNvSpPr txBox="1"/>
      </xdr:nvSpPr>
      <xdr:spPr>
        <a:xfrm>
          <a:off x="14325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87711</xdr:rowOff>
    </xdr:from>
    <xdr:to>
      <xdr:col>20</xdr:col>
      <xdr:colOff>9525</xdr:colOff>
      <xdr:row>78</xdr:row>
      <xdr:rowOff>17861</xdr:rowOff>
    </xdr:to>
    <xdr:sp macro="" textlink="">
      <xdr:nvSpPr>
        <xdr:cNvPr id="623" name="円/楕円 622"/>
        <xdr:cNvSpPr/>
      </xdr:nvSpPr>
      <xdr:spPr>
        <a:xfrm>
          <a:off x="13652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8988</xdr:rowOff>
    </xdr:from>
    <xdr:ext cx="534377" cy="259045"/>
    <xdr:sp macro="" textlink="">
      <xdr:nvSpPr>
        <xdr:cNvPr id="624" name="テキスト ボックス 623"/>
        <xdr:cNvSpPr txBox="1"/>
      </xdr:nvSpPr>
      <xdr:spPr>
        <a:xfrm>
          <a:off x="13436111" y="13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89098</xdr:rowOff>
    </xdr:from>
    <xdr:to>
      <xdr:col>18</xdr:col>
      <xdr:colOff>492125</xdr:colOff>
      <xdr:row>78</xdr:row>
      <xdr:rowOff>19248</xdr:rowOff>
    </xdr:to>
    <xdr:sp macro="" textlink="">
      <xdr:nvSpPr>
        <xdr:cNvPr id="625" name="円/楕円 624"/>
        <xdr:cNvSpPr/>
      </xdr:nvSpPr>
      <xdr:spPr>
        <a:xfrm>
          <a:off x="127635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10375</xdr:rowOff>
    </xdr:from>
    <xdr:ext cx="534377" cy="259045"/>
    <xdr:sp macro="" textlink="">
      <xdr:nvSpPr>
        <xdr:cNvPr id="626" name="テキスト ボックス 625"/>
        <xdr:cNvSpPr txBox="1"/>
      </xdr:nvSpPr>
      <xdr:spPr>
        <a:xfrm>
          <a:off x="12547111" y="133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133601</xdr:rowOff>
    </xdr:from>
    <xdr:to>
      <xdr:col>23</xdr:col>
      <xdr:colOff>517525</xdr:colOff>
      <xdr:row>98</xdr:row>
      <xdr:rowOff>135905</xdr:rowOff>
    </xdr:to>
    <xdr:cxnSp macro="">
      <xdr:nvCxnSpPr>
        <xdr:cNvPr id="653" name="直線コネクタ 652"/>
        <xdr:cNvCxnSpPr/>
      </xdr:nvCxnSpPr>
      <xdr:spPr>
        <a:xfrm flipV="1">
          <a:off x="15481300" y="16935701"/>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66004</xdr:rowOff>
    </xdr:from>
    <xdr:to>
      <xdr:col>22</xdr:col>
      <xdr:colOff>365125</xdr:colOff>
      <xdr:row>98</xdr:row>
      <xdr:rowOff>135905</xdr:rowOff>
    </xdr:to>
    <xdr:cxnSp macro="">
      <xdr:nvCxnSpPr>
        <xdr:cNvPr id="656" name="直線コネクタ 655"/>
        <xdr:cNvCxnSpPr/>
      </xdr:nvCxnSpPr>
      <xdr:spPr>
        <a:xfrm>
          <a:off x="14592300" y="16868104"/>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66004</xdr:rowOff>
    </xdr:from>
    <xdr:to>
      <xdr:col>21</xdr:col>
      <xdr:colOff>161925</xdr:colOff>
      <xdr:row>98</xdr:row>
      <xdr:rowOff>135114</xdr:rowOff>
    </xdr:to>
    <xdr:cxnSp macro="">
      <xdr:nvCxnSpPr>
        <xdr:cNvPr id="659" name="直線コネクタ 658"/>
        <xdr:cNvCxnSpPr/>
      </xdr:nvCxnSpPr>
      <xdr:spPr>
        <a:xfrm flipV="1">
          <a:off x="13703300" y="16868104"/>
          <a:ext cx="889000" cy="6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133285</xdr:rowOff>
    </xdr:from>
    <xdr:to>
      <xdr:col>19</xdr:col>
      <xdr:colOff>644525</xdr:colOff>
      <xdr:row>98</xdr:row>
      <xdr:rowOff>135114</xdr:rowOff>
    </xdr:to>
    <xdr:cxnSp macro="">
      <xdr:nvCxnSpPr>
        <xdr:cNvPr id="662" name="直線コネクタ 661"/>
        <xdr:cNvCxnSpPr/>
      </xdr:nvCxnSpPr>
      <xdr:spPr>
        <a:xfrm>
          <a:off x="12814300" y="169353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82801</xdr:rowOff>
    </xdr:from>
    <xdr:to>
      <xdr:col>23</xdr:col>
      <xdr:colOff>568325</xdr:colOff>
      <xdr:row>99</xdr:row>
      <xdr:rowOff>12951</xdr:rowOff>
    </xdr:to>
    <xdr:sp macro="" textlink="">
      <xdr:nvSpPr>
        <xdr:cNvPr id="672" name="円/楕円 671"/>
        <xdr:cNvSpPr/>
      </xdr:nvSpPr>
      <xdr:spPr>
        <a:xfrm>
          <a:off x="16268700" y="168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169178</xdr:rowOff>
    </xdr:from>
    <xdr:ext cx="469744" cy="259045"/>
    <xdr:sp macro="" textlink="">
      <xdr:nvSpPr>
        <xdr:cNvPr id="673" name="積立金該当値テキスト"/>
        <xdr:cNvSpPr txBox="1"/>
      </xdr:nvSpPr>
      <xdr:spPr>
        <a:xfrm>
          <a:off x="16370300" y="167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85105</xdr:rowOff>
    </xdr:from>
    <xdr:to>
      <xdr:col>22</xdr:col>
      <xdr:colOff>415925</xdr:colOff>
      <xdr:row>99</xdr:row>
      <xdr:rowOff>15255</xdr:rowOff>
    </xdr:to>
    <xdr:sp macro="" textlink="">
      <xdr:nvSpPr>
        <xdr:cNvPr id="674" name="円/楕円 673"/>
        <xdr:cNvSpPr/>
      </xdr:nvSpPr>
      <xdr:spPr>
        <a:xfrm>
          <a:off x="15430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6382</xdr:rowOff>
    </xdr:from>
    <xdr:ext cx="378565" cy="259045"/>
    <xdr:sp macro="" textlink="">
      <xdr:nvSpPr>
        <xdr:cNvPr id="675" name="テキスト ボックス 674"/>
        <xdr:cNvSpPr txBox="1"/>
      </xdr:nvSpPr>
      <xdr:spPr>
        <a:xfrm>
          <a:off x="15292017" y="16979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15204</xdr:rowOff>
    </xdr:from>
    <xdr:to>
      <xdr:col>21</xdr:col>
      <xdr:colOff>212725</xdr:colOff>
      <xdr:row>98</xdr:row>
      <xdr:rowOff>116804</xdr:rowOff>
    </xdr:to>
    <xdr:sp macro="" textlink="">
      <xdr:nvSpPr>
        <xdr:cNvPr id="676" name="円/楕円 675"/>
        <xdr:cNvSpPr/>
      </xdr:nvSpPr>
      <xdr:spPr>
        <a:xfrm>
          <a:off x="14541500" y="168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107931</xdr:rowOff>
    </xdr:from>
    <xdr:ext cx="534377" cy="259045"/>
    <xdr:sp macro="" textlink="">
      <xdr:nvSpPr>
        <xdr:cNvPr id="677" name="テキスト ボックス 676"/>
        <xdr:cNvSpPr txBox="1"/>
      </xdr:nvSpPr>
      <xdr:spPr>
        <a:xfrm>
          <a:off x="14325111" y="16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84314</xdr:rowOff>
    </xdr:from>
    <xdr:to>
      <xdr:col>20</xdr:col>
      <xdr:colOff>9525</xdr:colOff>
      <xdr:row>99</xdr:row>
      <xdr:rowOff>14464</xdr:rowOff>
    </xdr:to>
    <xdr:sp macro="" textlink="">
      <xdr:nvSpPr>
        <xdr:cNvPr id="678" name="円/楕円 677"/>
        <xdr:cNvSpPr/>
      </xdr:nvSpPr>
      <xdr:spPr>
        <a:xfrm>
          <a:off x="13652500" y="168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5591</xdr:rowOff>
    </xdr:from>
    <xdr:ext cx="469744" cy="259045"/>
    <xdr:sp macro="" textlink="">
      <xdr:nvSpPr>
        <xdr:cNvPr id="679" name="テキスト ボックス 678"/>
        <xdr:cNvSpPr txBox="1"/>
      </xdr:nvSpPr>
      <xdr:spPr>
        <a:xfrm>
          <a:off x="13468427" y="1697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82485</xdr:rowOff>
    </xdr:from>
    <xdr:to>
      <xdr:col>18</xdr:col>
      <xdr:colOff>492125</xdr:colOff>
      <xdr:row>99</xdr:row>
      <xdr:rowOff>12635</xdr:rowOff>
    </xdr:to>
    <xdr:sp macro="" textlink="">
      <xdr:nvSpPr>
        <xdr:cNvPr id="680" name="円/楕円 679"/>
        <xdr:cNvSpPr/>
      </xdr:nvSpPr>
      <xdr:spPr>
        <a:xfrm>
          <a:off x="12763500" y="16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3762</xdr:rowOff>
    </xdr:from>
    <xdr:ext cx="469744" cy="259045"/>
    <xdr:sp macro="" textlink="">
      <xdr:nvSpPr>
        <xdr:cNvPr id="681" name="テキスト ボックス 680"/>
        <xdr:cNvSpPr txBox="1"/>
      </xdr:nvSpPr>
      <xdr:spPr>
        <a:xfrm>
          <a:off x="12579427" y="1697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97409</xdr:rowOff>
    </xdr:from>
    <xdr:to>
      <xdr:col>32</xdr:col>
      <xdr:colOff>187325</xdr:colOff>
      <xdr:row>39</xdr:row>
      <xdr:rowOff>97409</xdr:rowOff>
    </xdr:to>
    <xdr:cxnSp macro="">
      <xdr:nvCxnSpPr>
        <xdr:cNvPr id="712" name="直線コネクタ 711"/>
        <xdr:cNvCxnSpPr/>
      </xdr:nvCxnSpPr>
      <xdr:spPr>
        <a:xfrm>
          <a:off x="21323300" y="67839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97262</xdr:rowOff>
    </xdr:from>
    <xdr:to>
      <xdr:col>31</xdr:col>
      <xdr:colOff>34925</xdr:colOff>
      <xdr:row>39</xdr:row>
      <xdr:rowOff>97409</xdr:rowOff>
    </xdr:to>
    <xdr:cxnSp macro="">
      <xdr:nvCxnSpPr>
        <xdr:cNvPr id="715" name="直線コネクタ 714"/>
        <xdr:cNvCxnSpPr/>
      </xdr:nvCxnSpPr>
      <xdr:spPr>
        <a:xfrm>
          <a:off x="20434300" y="678381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97262</xdr:rowOff>
    </xdr:from>
    <xdr:to>
      <xdr:col>29</xdr:col>
      <xdr:colOff>517525</xdr:colOff>
      <xdr:row>39</xdr:row>
      <xdr:rowOff>98552</xdr:rowOff>
    </xdr:to>
    <xdr:cxnSp macro="">
      <xdr:nvCxnSpPr>
        <xdr:cNvPr id="718" name="直線コネクタ 717"/>
        <xdr:cNvCxnSpPr/>
      </xdr:nvCxnSpPr>
      <xdr:spPr>
        <a:xfrm flipV="1">
          <a:off x="19545300" y="6783812"/>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98421</xdr:rowOff>
    </xdr:from>
    <xdr:to>
      <xdr:col>28</xdr:col>
      <xdr:colOff>314325</xdr:colOff>
      <xdr:row>39</xdr:row>
      <xdr:rowOff>98552</xdr:rowOff>
    </xdr:to>
    <xdr:cxnSp macro="">
      <xdr:nvCxnSpPr>
        <xdr:cNvPr id="721" name="直線コネクタ 720"/>
        <xdr:cNvCxnSpPr/>
      </xdr:nvCxnSpPr>
      <xdr:spPr>
        <a:xfrm>
          <a:off x="18656300" y="678497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46609</xdr:rowOff>
    </xdr:from>
    <xdr:to>
      <xdr:col>32</xdr:col>
      <xdr:colOff>238125</xdr:colOff>
      <xdr:row>39</xdr:row>
      <xdr:rowOff>148209</xdr:rowOff>
    </xdr:to>
    <xdr:sp macro="" textlink="">
      <xdr:nvSpPr>
        <xdr:cNvPr id="731" name="円/楕円 730"/>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13932" cy="259045"/>
    <xdr:sp macro="" textlink="">
      <xdr:nvSpPr>
        <xdr:cNvPr id="732" name="投資及び出資金該当値テキスト"/>
        <xdr:cNvSpPr txBox="1"/>
      </xdr:nvSpPr>
      <xdr:spPr>
        <a:xfrm>
          <a:off x="22212300" y="6695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46609</xdr:rowOff>
    </xdr:from>
    <xdr:to>
      <xdr:col>31</xdr:col>
      <xdr:colOff>85725</xdr:colOff>
      <xdr:row>39</xdr:row>
      <xdr:rowOff>148209</xdr:rowOff>
    </xdr:to>
    <xdr:sp macro="" textlink="">
      <xdr:nvSpPr>
        <xdr:cNvPr id="733" name="円/楕円 732"/>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139336</xdr:rowOff>
    </xdr:from>
    <xdr:ext cx="313932" cy="259045"/>
    <xdr:sp macro="" textlink="">
      <xdr:nvSpPr>
        <xdr:cNvPr id="734" name="テキスト ボックス 733"/>
        <xdr:cNvSpPr txBox="1"/>
      </xdr:nvSpPr>
      <xdr:spPr>
        <a:xfrm>
          <a:off x="21166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46462</xdr:rowOff>
    </xdr:from>
    <xdr:to>
      <xdr:col>29</xdr:col>
      <xdr:colOff>568325</xdr:colOff>
      <xdr:row>39</xdr:row>
      <xdr:rowOff>148062</xdr:rowOff>
    </xdr:to>
    <xdr:sp macro="" textlink="">
      <xdr:nvSpPr>
        <xdr:cNvPr id="735" name="円/楕円 734"/>
        <xdr:cNvSpPr/>
      </xdr:nvSpPr>
      <xdr:spPr>
        <a:xfrm>
          <a:off x="20383500" y="67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139189</xdr:rowOff>
    </xdr:from>
    <xdr:ext cx="313932" cy="259045"/>
    <xdr:sp macro="" textlink="">
      <xdr:nvSpPr>
        <xdr:cNvPr id="736" name="テキスト ボックス 735"/>
        <xdr:cNvSpPr txBox="1"/>
      </xdr:nvSpPr>
      <xdr:spPr>
        <a:xfrm>
          <a:off x="20277333" y="6825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37" name="円/楕円 736"/>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140479</xdr:rowOff>
    </xdr:from>
    <xdr:ext cx="313932" cy="259045"/>
    <xdr:sp macro="" textlink="">
      <xdr:nvSpPr>
        <xdr:cNvPr id="738" name="テキスト ボックス 737"/>
        <xdr:cNvSpPr txBox="1"/>
      </xdr:nvSpPr>
      <xdr:spPr>
        <a:xfrm>
          <a:off x="19388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47621</xdr:rowOff>
    </xdr:from>
    <xdr:to>
      <xdr:col>27</xdr:col>
      <xdr:colOff>161925</xdr:colOff>
      <xdr:row>39</xdr:row>
      <xdr:rowOff>149221</xdr:rowOff>
    </xdr:to>
    <xdr:sp macro="" textlink="">
      <xdr:nvSpPr>
        <xdr:cNvPr id="739" name="円/楕円 738"/>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140348</xdr:rowOff>
    </xdr:from>
    <xdr:ext cx="313932" cy="259045"/>
    <xdr:sp macro="" textlink="">
      <xdr:nvSpPr>
        <xdr:cNvPr id="740" name="テキスト ボックス 739"/>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41973</xdr:rowOff>
    </xdr:from>
    <xdr:to>
      <xdr:col>32</xdr:col>
      <xdr:colOff>187325</xdr:colOff>
      <xdr:row>59</xdr:row>
      <xdr:rowOff>43383</xdr:rowOff>
    </xdr:to>
    <xdr:cxnSp macro="">
      <xdr:nvCxnSpPr>
        <xdr:cNvPr id="769" name="直線コネクタ 768"/>
        <xdr:cNvCxnSpPr/>
      </xdr:nvCxnSpPr>
      <xdr:spPr>
        <a:xfrm>
          <a:off x="21323300" y="1015752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44450</xdr:rowOff>
    </xdr:to>
    <xdr:cxnSp macro="">
      <xdr:nvCxnSpPr>
        <xdr:cNvPr id="772" name="直線コネクタ 771"/>
        <xdr:cNvCxnSpPr/>
      </xdr:nvCxnSpPr>
      <xdr:spPr>
        <a:xfrm flipV="1">
          <a:off x="20434300" y="1015752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164033</xdr:rowOff>
    </xdr:from>
    <xdr:to>
      <xdr:col>32</xdr:col>
      <xdr:colOff>238125</xdr:colOff>
      <xdr:row>59</xdr:row>
      <xdr:rowOff>94183</xdr:rowOff>
    </xdr:to>
    <xdr:sp macro="" textlink="">
      <xdr:nvSpPr>
        <xdr:cNvPr id="788" name="円/楕円 787"/>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78960</xdr:rowOff>
    </xdr:from>
    <xdr:ext cx="313932" cy="259045"/>
    <xdr:sp macro="" textlink="">
      <xdr:nvSpPr>
        <xdr:cNvPr id="789"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790" name="円/楕円 789"/>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791" name="テキスト ボックス 790"/>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123332</xdr:rowOff>
    </xdr:from>
    <xdr:to>
      <xdr:col>32</xdr:col>
      <xdr:colOff>187325</xdr:colOff>
      <xdr:row>77</xdr:row>
      <xdr:rowOff>150216</xdr:rowOff>
    </xdr:to>
    <xdr:cxnSp macro="">
      <xdr:nvCxnSpPr>
        <xdr:cNvPr id="826" name="直線コネクタ 825"/>
        <xdr:cNvCxnSpPr/>
      </xdr:nvCxnSpPr>
      <xdr:spPr>
        <a:xfrm flipV="1">
          <a:off x="21323300" y="13324982"/>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150216</xdr:rowOff>
    </xdr:from>
    <xdr:to>
      <xdr:col>31</xdr:col>
      <xdr:colOff>34925</xdr:colOff>
      <xdr:row>78</xdr:row>
      <xdr:rowOff>4376</xdr:rowOff>
    </xdr:to>
    <xdr:cxnSp macro="">
      <xdr:nvCxnSpPr>
        <xdr:cNvPr id="829" name="直線コネクタ 828"/>
        <xdr:cNvCxnSpPr/>
      </xdr:nvCxnSpPr>
      <xdr:spPr>
        <a:xfrm flipV="1">
          <a:off x="20434300" y="13351866"/>
          <a:ext cx="8890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4338</xdr:rowOff>
    </xdr:from>
    <xdr:to>
      <xdr:col>29</xdr:col>
      <xdr:colOff>517525</xdr:colOff>
      <xdr:row>78</xdr:row>
      <xdr:rowOff>4376</xdr:rowOff>
    </xdr:to>
    <xdr:cxnSp macro="">
      <xdr:nvCxnSpPr>
        <xdr:cNvPr id="832" name="直線コネクタ 831"/>
        <xdr:cNvCxnSpPr/>
      </xdr:nvCxnSpPr>
      <xdr:spPr>
        <a:xfrm>
          <a:off x="19545300" y="13377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4338</xdr:rowOff>
    </xdr:from>
    <xdr:to>
      <xdr:col>28</xdr:col>
      <xdr:colOff>314325</xdr:colOff>
      <xdr:row>78</xdr:row>
      <xdr:rowOff>11006</xdr:rowOff>
    </xdr:to>
    <xdr:cxnSp macro="">
      <xdr:nvCxnSpPr>
        <xdr:cNvPr id="835" name="直線コネクタ 834"/>
        <xdr:cNvCxnSpPr/>
      </xdr:nvCxnSpPr>
      <xdr:spPr>
        <a:xfrm flipV="1">
          <a:off x="18656300" y="1337743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72532</xdr:rowOff>
    </xdr:from>
    <xdr:to>
      <xdr:col>32</xdr:col>
      <xdr:colOff>238125</xdr:colOff>
      <xdr:row>78</xdr:row>
      <xdr:rowOff>2682</xdr:rowOff>
    </xdr:to>
    <xdr:sp macro="" textlink="">
      <xdr:nvSpPr>
        <xdr:cNvPr id="845" name="円/楕円 844"/>
        <xdr:cNvSpPr/>
      </xdr:nvSpPr>
      <xdr:spPr>
        <a:xfrm>
          <a:off x="22110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50959</xdr:rowOff>
    </xdr:from>
    <xdr:ext cx="534377" cy="259045"/>
    <xdr:sp macro="" textlink="">
      <xdr:nvSpPr>
        <xdr:cNvPr id="846" name="繰出金該当値テキスト"/>
        <xdr:cNvSpPr txBox="1"/>
      </xdr:nvSpPr>
      <xdr:spPr>
        <a:xfrm>
          <a:off x="22212300" y="13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99416</xdr:rowOff>
    </xdr:from>
    <xdr:to>
      <xdr:col>31</xdr:col>
      <xdr:colOff>85725</xdr:colOff>
      <xdr:row>78</xdr:row>
      <xdr:rowOff>29566</xdr:rowOff>
    </xdr:to>
    <xdr:sp macro="" textlink="">
      <xdr:nvSpPr>
        <xdr:cNvPr id="847" name="円/楕円 846"/>
        <xdr:cNvSpPr/>
      </xdr:nvSpPr>
      <xdr:spPr>
        <a:xfrm>
          <a:off x="21272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20693</xdr:rowOff>
    </xdr:from>
    <xdr:ext cx="534377" cy="259045"/>
    <xdr:sp macro="" textlink="">
      <xdr:nvSpPr>
        <xdr:cNvPr id="848" name="テキスト ボックス 847"/>
        <xdr:cNvSpPr txBox="1"/>
      </xdr:nvSpPr>
      <xdr:spPr>
        <a:xfrm>
          <a:off x="21056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125026</xdr:rowOff>
    </xdr:from>
    <xdr:to>
      <xdr:col>29</xdr:col>
      <xdr:colOff>568325</xdr:colOff>
      <xdr:row>78</xdr:row>
      <xdr:rowOff>55176</xdr:rowOff>
    </xdr:to>
    <xdr:sp macro="" textlink="">
      <xdr:nvSpPr>
        <xdr:cNvPr id="849" name="円/楕円 848"/>
        <xdr:cNvSpPr/>
      </xdr:nvSpPr>
      <xdr:spPr>
        <a:xfrm>
          <a:off x="20383500" y="133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46303</xdr:rowOff>
    </xdr:from>
    <xdr:ext cx="534377" cy="259045"/>
    <xdr:sp macro="" textlink="">
      <xdr:nvSpPr>
        <xdr:cNvPr id="850" name="テキスト ボックス 849"/>
        <xdr:cNvSpPr txBox="1"/>
      </xdr:nvSpPr>
      <xdr:spPr>
        <a:xfrm>
          <a:off x="20167111" y="134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124988</xdr:rowOff>
    </xdr:from>
    <xdr:to>
      <xdr:col>28</xdr:col>
      <xdr:colOff>365125</xdr:colOff>
      <xdr:row>78</xdr:row>
      <xdr:rowOff>55138</xdr:rowOff>
    </xdr:to>
    <xdr:sp macro="" textlink="">
      <xdr:nvSpPr>
        <xdr:cNvPr id="851" name="円/楕円 850"/>
        <xdr:cNvSpPr/>
      </xdr:nvSpPr>
      <xdr:spPr>
        <a:xfrm>
          <a:off x="19494500" y="133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46265</xdr:rowOff>
    </xdr:from>
    <xdr:ext cx="534377" cy="259045"/>
    <xdr:sp macro="" textlink="">
      <xdr:nvSpPr>
        <xdr:cNvPr id="852" name="テキスト ボックス 851"/>
        <xdr:cNvSpPr txBox="1"/>
      </xdr:nvSpPr>
      <xdr:spPr>
        <a:xfrm>
          <a:off x="19278111" y="134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131656</xdr:rowOff>
    </xdr:from>
    <xdr:to>
      <xdr:col>27</xdr:col>
      <xdr:colOff>161925</xdr:colOff>
      <xdr:row>78</xdr:row>
      <xdr:rowOff>61806</xdr:rowOff>
    </xdr:to>
    <xdr:sp macro="" textlink="">
      <xdr:nvSpPr>
        <xdr:cNvPr id="853" name="円/楕円 852"/>
        <xdr:cNvSpPr/>
      </xdr:nvSpPr>
      <xdr:spPr>
        <a:xfrm>
          <a:off x="186055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52933</xdr:rowOff>
    </xdr:from>
    <xdr:ext cx="534377" cy="259045"/>
    <xdr:sp macro="" textlink="">
      <xdr:nvSpPr>
        <xdr:cNvPr id="854" name="テキスト ボックス 853"/>
        <xdr:cNvSpPr txBox="1"/>
      </xdr:nvSpPr>
      <xdr:spPr>
        <a:xfrm>
          <a:off x="18389111" y="134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人件費と補助費が類似団体平均を上回っている。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人件費については、町単独消防の運営に</a:t>
          </a:r>
          <a:r>
            <a:rPr lang="ja-JP" altLang="en-US" sz="1100" b="0" i="0" baseline="0">
              <a:solidFill>
                <a:schemeClr val="dk1"/>
              </a:solidFill>
              <a:effectLst/>
              <a:latin typeface="+mn-lt"/>
              <a:ea typeface="+mn-ea"/>
              <a:cs typeface="+mn-cs"/>
            </a:rPr>
            <a:t>より、水準が高くなっている。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また、補助費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については観光が主幹産業であることから観光協会や商工会などを始めとした各種産業団体に対する補助金が多いことや、一部事務組合（ごみ・し尿処理）分担金の水準が高いことが要因として挙げられる。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主幹産業に対する補助金等は町の振興のために必要な措置であるが、今後も人口や税収が減少すると見込まれていることから、　補助の内容や事業内容が適正に執行されるよう常に点検監督し、必要性のない補助については見直しや廃止を行う。また、人件費については退職不補充などにより削減に努めていく。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444</xdr:rowOff>
    </xdr:from>
    <xdr:to>
      <xdr:col>6</xdr:col>
      <xdr:colOff>511175</xdr:colOff>
      <xdr:row>38</xdr:row>
      <xdr:rowOff>31115</xdr:rowOff>
    </xdr:to>
    <xdr:cxnSp macro="">
      <xdr:nvCxnSpPr>
        <xdr:cNvPr id="61" name="直線コネクタ 60"/>
        <xdr:cNvCxnSpPr/>
      </xdr:nvCxnSpPr>
      <xdr:spPr>
        <a:xfrm flipV="1">
          <a:off x="3797300" y="6515544"/>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122555</xdr:rowOff>
    </xdr:from>
    <xdr:to>
      <xdr:col>5</xdr:col>
      <xdr:colOff>358775</xdr:colOff>
      <xdr:row>38</xdr:row>
      <xdr:rowOff>31115</xdr:rowOff>
    </xdr:to>
    <xdr:cxnSp macro="">
      <xdr:nvCxnSpPr>
        <xdr:cNvPr id="64" name="直線コネクタ 63"/>
        <xdr:cNvCxnSpPr/>
      </xdr:nvCxnSpPr>
      <xdr:spPr>
        <a:xfrm>
          <a:off x="2908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112649</xdr:rowOff>
    </xdr:from>
    <xdr:to>
      <xdr:col>4</xdr:col>
      <xdr:colOff>155575</xdr:colOff>
      <xdr:row>37</xdr:row>
      <xdr:rowOff>122555</xdr:rowOff>
    </xdr:to>
    <xdr:cxnSp macro="">
      <xdr:nvCxnSpPr>
        <xdr:cNvPr id="67" name="直線コネクタ 66"/>
        <xdr:cNvCxnSpPr/>
      </xdr:nvCxnSpPr>
      <xdr:spPr>
        <a:xfrm>
          <a:off x="2019300" y="64562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5016</xdr:rowOff>
    </xdr:from>
    <xdr:to>
      <xdr:col>2</xdr:col>
      <xdr:colOff>638175</xdr:colOff>
      <xdr:row>37</xdr:row>
      <xdr:rowOff>112649</xdr:rowOff>
    </xdr:to>
    <xdr:cxnSp macro="">
      <xdr:nvCxnSpPr>
        <xdr:cNvPr id="70" name="直線コネクタ 69"/>
        <xdr:cNvCxnSpPr/>
      </xdr:nvCxnSpPr>
      <xdr:spPr>
        <a:xfrm>
          <a:off x="1130300" y="6348666"/>
          <a:ext cx="889000" cy="1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121095</xdr:rowOff>
    </xdr:from>
    <xdr:to>
      <xdr:col>6</xdr:col>
      <xdr:colOff>561975</xdr:colOff>
      <xdr:row>38</xdr:row>
      <xdr:rowOff>51245</xdr:rowOff>
    </xdr:to>
    <xdr:sp macro="" textlink="">
      <xdr:nvSpPr>
        <xdr:cNvPr id="80" name="円/楕円 79"/>
        <xdr:cNvSpPr/>
      </xdr:nvSpPr>
      <xdr:spPr>
        <a:xfrm>
          <a:off x="45847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36022</xdr:rowOff>
    </xdr:from>
    <xdr:ext cx="469744" cy="259045"/>
    <xdr:sp macro="" textlink="">
      <xdr:nvSpPr>
        <xdr:cNvPr id="81" name="議会費該当値テキスト"/>
        <xdr:cNvSpPr txBox="1"/>
      </xdr:nvSpPr>
      <xdr:spPr>
        <a:xfrm>
          <a:off x="4686300" y="63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151765</xdr:rowOff>
    </xdr:from>
    <xdr:to>
      <xdr:col>5</xdr:col>
      <xdr:colOff>409575</xdr:colOff>
      <xdr:row>38</xdr:row>
      <xdr:rowOff>81915</xdr:rowOff>
    </xdr:to>
    <xdr:sp macro="" textlink="">
      <xdr:nvSpPr>
        <xdr:cNvPr id="82" name="円/楕円 81"/>
        <xdr:cNvSpPr/>
      </xdr:nvSpPr>
      <xdr:spPr>
        <a:xfrm>
          <a:off x="3746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73042</xdr:rowOff>
    </xdr:from>
    <xdr:ext cx="469744" cy="259045"/>
    <xdr:sp macro="" textlink="">
      <xdr:nvSpPr>
        <xdr:cNvPr id="83" name="テキスト ボックス 82"/>
        <xdr:cNvSpPr txBox="1"/>
      </xdr:nvSpPr>
      <xdr:spPr>
        <a:xfrm>
          <a:off x="35624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71755</xdr:rowOff>
    </xdr:from>
    <xdr:to>
      <xdr:col>4</xdr:col>
      <xdr:colOff>206375</xdr:colOff>
      <xdr:row>38</xdr:row>
      <xdr:rowOff>1905</xdr:rowOff>
    </xdr:to>
    <xdr:sp macro="" textlink="">
      <xdr:nvSpPr>
        <xdr:cNvPr id="84" name="円/楕円 83"/>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164482</xdr:rowOff>
    </xdr:from>
    <xdr:ext cx="469744" cy="259045"/>
    <xdr:sp macro="" textlink="">
      <xdr:nvSpPr>
        <xdr:cNvPr id="85" name="テキスト ボックス 84"/>
        <xdr:cNvSpPr txBox="1"/>
      </xdr:nvSpPr>
      <xdr:spPr>
        <a:xfrm>
          <a:off x="2673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61849</xdr:rowOff>
    </xdr:from>
    <xdr:to>
      <xdr:col>3</xdr:col>
      <xdr:colOff>3175</xdr:colOff>
      <xdr:row>37</xdr:row>
      <xdr:rowOff>163449</xdr:rowOff>
    </xdr:to>
    <xdr:sp macro="" textlink="">
      <xdr:nvSpPr>
        <xdr:cNvPr id="86" name="円/楕円 85"/>
        <xdr:cNvSpPr/>
      </xdr:nvSpPr>
      <xdr:spPr>
        <a:xfrm>
          <a:off x="196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154576</xdr:rowOff>
    </xdr:from>
    <xdr:ext cx="469744" cy="259045"/>
    <xdr:sp macro="" textlink="">
      <xdr:nvSpPr>
        <xdr:cNvPr id="87" name="テキスト ボックス 86"/>
        <xdr:cNvSpPr txBox="1"/>
      </xdr:nvSpPr>
      <xdr:spPr>
        <a:xfrm>
          <a:off x="1784427"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125666</xdr:rowOff>
    </xdr:from>
    <xdr:to>
      <xdr:col>1</xdr:col>
      <xdr:colOff>485775</xdr:colOff>
      <xdr:row>37</xdr:row>
      <xdr:rowOff>55816</xdr:rowOff>
    </xdr:to>
    <xdr:sp macro="" textlink="">
      <xdr:nvSpPr>
        <xdr:cNvPr id="88" name="円/楕円 87"/>
        <xdr:cNvSpPr/>
      </xdr:nvSpPr>
      <xdr:spPr>
        <a:xfrm>
          <a:off x="1079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46943</xdr:rowOff>
    </xdr:from>
    <xdr:ext cx="469744" cy="259045"/>
    <xdr:sp macro="" textlink="">
      <xdr:nvSpPr>
        <xdr:cNvPr id="89" name="テキスト ボックス 88"/>
        <xdr:cNvSpPr txBox="1"/>
      </xdr:nvSpPr>
      <xdr:spPr>
        <a:xfrm>
          <a:off x="895427" y="6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50056</xdr:rowOff>
    </xdr:from>
    <xdr:to>
      <xdr:col>6</xdr:col>
      <xdr:colOff>511175</xdr:colOff>
      <xdr:row>58</xdr:row>
      <xdr:rowOff>51643</xdr:rowOff>
    </xdr:to>
    <xdr:cxnSp macro="">
      <xdr:nvCxnSpPr>
        <xdr:cNvPr id="120" name="直線コネクタ 119"/>
        <xdr:cNvCxnSpPr/>
      </xdr:nvCxnSpPr>
      <xdr:spPr>
        <a:xfrm flipV="1">
          <a:off x="3797300" y="999415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51643</xdr:rowOff>
    </xdr:from>
    <xdr:to>
      <xdr:col>5</xdr:col>
      <xdr:colOff>358775</xdr:colOff>
      <xdr:row>58</xdr:row>
      <xdr:rowOff>54828</xdr:rowOff>
    </xdr:to>
    <xdr:cxnSp macro="">
      <xdr:nvCxnSpPr>
        <xdr:cNvPr id="123" name="直線コネクタ 122"/>
        <xdr:cNvCxnSpPr/>
      </xdr:nvCxnSpPr>
      <xdr:spPr>
        <a:xfrm flipV="1">
          <a:off x="2908300" y="999574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54828</xdr:rowOff>
    </xdr:from>
    <xdr:to>
      <xdr:col>4</xdr:col>
      <xdr:colOff>155575</xdr:colOff>
      <xdr:row>58</xdr:row>
      <xdr:rowOff>81087</xdr:rowOff>
    </xdr:to>
    <xdr:cxnSp macro="">
      <xdr:nvCxnSpPr>
        <xdr:cNvPr id="126" name="直線コネクタ 125"/>
        <xdr:cNvCxnSpPr/>
      </xdr:nvCxnSpPr>
      <xdr:spPr>
        <a:xfrm flipV="1">
          <a:off x="2019300" y="9998928"/>
          <a:ext cx="8890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56882</xdr:rowOff>
    </xdr:from>
    <xdr:to>
      <xdr:col>2</xdr:col>
      <xdr:colOff>638175</xdr:colOff>
      <xdr:row>58</xdr:row>
      <xdr:rowOff>81087</xdr:rowOff>
    </xdr:to>
    <xdr:cxnSp macro="">
      <xdr:nvCxnSpPr>
        <xdr:cNvPr id="129" name="直線コネクタ 128"/>
        <xdr:cNvCxnSpPr/>
      </xdr:nvCxnSpPr>
      <xdr:spPr>
        <a:xfrm>
          <a:off x="1130300" y="10000982"/>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170706</xdr:rowOff>
    </xdr:from>
    <xdr:to>
      <xdr:col>6</xdr:col>
      <xdr:colOff>561975</xdr:colOff>
      <xdr:row>58</xdr:row>
      <xdr:rowOff>100856</xdr:rowOff>
    </xdr:to>
    <xdr:sp macro="" textlink="">
      <xdr:nvSpPr>
        <xdr:cNvPr id="139" name="円/楕円 138"/>
        <xdr:cNvSpPr/>
      </xdr:nvSpPr>
      <xdr:spPr>
        <a:xfrm>
          <a:off x="45847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85633</xdr:rowOff>
    </xdr:from>
    <xdr:ext cx="534377" cy="259045"/>
    <xdr:sp macro="" textlink="">
      <xdr:nvSpPr>
        <xdr:cNvPr id="140" name="総務費該当値テキスト"/>
        <xdr:cNvSpPr txBox="1"/>
      </xdr:nvSpPr>
      <xdr:spPr>
        <a:xfrm>
          <a:off x="4686300" y="98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843</xdr:rowOff>
    </xdr:from>
    <xdr:to>
      <xdr:col>5</xdr:col>
      <xdr:colOff>409575</xdr:colOff>
      <xdr:row>58</xdr:row>
      <xdr:rowOff>102443</xdr:rowOff>
    </xdr:to>
    <xdr:sp macro="" textlink="">
      <xdr:nvSpPr>
        <xdr:cNvPr id="141" name="円/楕円 140"/>
        <xdr:cNvSpPr/>
      </xdr:nvSpPr>
      <xdr:spPr>
        <a:xfrm>
          <a:off x="3746500" y="99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93570</xdr:rowOff>
    </xdr:from>
    <xdr:ext cx="534377" cy="259045"/>
    <xdr:sp macro="" textlink="">
      <xdr:nvSpPr>
        <xdr:cNvPr id="142" name="テキスト ボックス 141"/>
        <xdr:cNvSpPr txBox="1"/>
      </xdr:nvSpPr>
      <xdr:spPr>
        <a:xfrm>
          <a:off x="3530111" y="100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4028</xdr:rowOff>
    </xdr:from>
    <xdr:to>
      <xdr:col>4</xdr:col>
      <xdr:colOff>206375</xdr:colOff>
      <xdr:row>58</xdr:row>
      <xdr:rowOff>105628</xdr:rowOff>
    </xdr:to>
    <xdr:sp macro="" textlink="">
      <xdr:nvSpPr>
        <xdr:cNvPr id="143" name="円/楕円 142"/>
        <xdr:cNvSpPr/>
      </xdr:nvSpPr>
      <xdr:spPr>
        <a:xfrm>
          <a:off x="2857500" y="99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96755</xdr:rowOff>
    </xdr:from>
    <xdr:ext cx="534377" cy="259045"/>
    <xdr:sp macro="" textlink="">
      <xdr:nvSpPr>
        <xdr:cNvPr id="144" name="テキスト ボックス 143"/>
        <xdr:cNvSpPr txBox="1"/>
      </xdr:nvSpPr>
      <xdr:spPr>
        <a:xfrm>
          <a:off x="2641111" y="10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30287</xdr:rowOff>
    </xdr:from>
    <xdr:to>
      <xdr:col>3</xdr:col>
      <xdr:colOff>3175</xdr:colOff>
      <xdr:row>58</xdr:row>
      <xdr:rowOff>131887</xdr:rowOff>
    </xdr:to>
    <xdr:sp macro="" textlink="">
      <xdr:nvSpPr>
        <xdr:cNvPr id="145" name="円/楕円 144"/>
        <xdr:cNvSpPr/>
      </xdr:nvSpPr>
      <xdr:spPr>
        <a:xfrm>
          <a:off x="1968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123014</xdr:rowOff>
    </xdr:from>
    <xdr:ext cx="534377" cy="259045"/>
    <xdr:sp macro="" textlink="">
      <xdr:nvSpPr>
        <xdr:cNvPr id="146" name="テキスト ボックス 145"/>
        <xdr:cNvSpPr txBox="1"/>
      </xdr:nvSpPr>
      <xdr:spPr>
        <a:xfrm>
          <a:off x="1752111" y="100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6082</xdr:rowOff>
    </xdr:from>
    <xdr:to>
      <xdr:col>1</xdr:col>
      <xdr:colOff>485775</xdr:colOff>
      <xdr:row>58</xdr:row>
      <xdr:rowOff>107682</xdr:rowOff>
    </xdr:to>
    <xdr:sp macro="" textlink="">
      <xdr:nvSpPr>
        <xdr:cNvPr id="147" name="円/楕円 146"/>
        <xdr:cNvSpPr/>
      </xdr:nvSpPr>
      <xdr:spPr>
        <a:xfrm>
          <a:off x="1079500" y="9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98809</xdr:rowOff>
    </xdr:from>
    <xdr:ext cx="534377" cy="259045"/>
    <xdr:sp macro="" textlink="">
      <xdr:nvSpPr>
        <xdr:cNvPr id="148" name="テキスト ボックス 147"/>
        <xdr:cNvSpPr txBox="1"/>
      </xdr:nvSpPr>
      <xdr:spPr>
        <a:xfrm>
          <a:off x="863111" y="100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93599</xdr:rowOff>
    </xdr:from>
    <xdr:to>
      <xdr:col>6</xdr:col>
      <xdr:colOff>511175</xdr:colOff>
      <xdr:row>78</xdr:row>
      <xdr:rowOff>98923</xdr:rowOff>
    </xdr:to>
    <xdr:cxnSp macro="">
      <xdr:nvCxnSpPr>
        <xdr:cNvPr id="180" name="直線コネクタ 179"/>
        <xdr:cNvCxnSpPr/>
      </xdr:nvCxnSpPr>
      <xdr:spPr>
        <a:xfrm>
          <a:off x="3797300" y="13466699"/>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93599</xdr:rowOff>
    </xdr:from>
    <xdr:to>
      <xdr:col>5</xdr:col>
      <xdr:colOff>358775</xdr:colOff>
      <xdr:row>79</xdr:row>
      <xdr:rowOff>51744</xdr:rowOff>
    </xdr:to>
    <xdr:cxnSp macro="">
      <xdr:nvCxnSpPr>
        <xdr:cNvPr id="183" name="直線コネクタ 182"/>
        <xdr:cNvCxnSpPr/>
      </xdr:nvCxnSpPr>
      <xdr:spPr>
        <a:xfrm flipV="1">
          <a:off x="2908300" y="13466699"/>
          <a:ext cx="889000" cy="1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51744</xdr:rowOff>
    </xdr:from>
    <xdr:to>
      <xdr:col>4</xdr:col>
      <xdr:colOff>155575</xdr:colOff>
      <xdr:row>79</xdr:row>
      <xdr:rowOff>71620</xdr:rowOff>
    </xdr:to>
    <xdr:cxnSp macro="">
      <xdr:nvCxnSpPr>
        <xdr:cNvPr id="186" name="直線コネクタ 185"/>
        <xdr:cNvCxnSpPr/>
      </xdr:nvCxnSpPr>
      <xdr:spPr>
        <a:xfrm flipV="1">
          <a:off x="2019300" y="1359629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71620</xdr:rowOff>
    </xdr:from>
    <xdr:to>
      <xdr:col>2</xdr:col>
      <xdr:colOff>638175</xdr:colOff>
      <xdr:row>79</xdr:row>
      <xdr:rowOff>79959</xdr:rowOff>
    </xdr:to>
    <xdr:cxnSp macro="">
      <xdr:nvCxnSpPr>
        <xdr:cNvPr id="189" name="直線コネクタ 188"/>
        <xdr:cNvCxnSpPr/>
      </xdr:nvCxnSpPr>
      <xdr:spPr>
        <a:xfrm flipV="1">
          <a:off x="1130300" y="1361617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48123</xdr:rowOff>
    </xdr:from>
    <xdr:to>
      <xdr:col>6</xdr:col>
      <xdr:colOff>561975</xdr:colOff>
      <xdr:row>78</xdr:row>
      <xdr:rowOff>149723</xdr:rowOff>
    </xdr:to>
    <xdr:sp macro="" textlink="">
      <xdr:nvSpPr>
        <xdr:cNvPr id="199" name="円/楕円 198"/>
        <xdr:cNvSpPr/>
      </xdr:nvSpPr>
      <xdr:spPr>
        <a:xfrm>
          <a:off x="4584700" y="134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134500</xdr:rowOff>
    </xdr:from>
    <xdr:ext cx="599010" cy="259045"/>
    <xdr:sp macro="" textlink="">
      <xdr:nvSpPr>
        <xdr:cNvPr id="200" name="民生費該当値テキスト"/>
        <xdr:cNvSpPr txBox="1"/>
      </xdr:nvSpPr>
      <xdr:spPr>
        <a:xfrm>
          <a:off x="4686300" y="133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42799</xdr:rowOff>
    </xdr:from>
    <xdr:to>
      <xdr:col>5</xdr:col>
      <xdr:colOff>409575</xdr:colOff>
      <xdr:row>78</xdr:row>
      <xdr:rowOff>144399</xdr:rowOff>
    </xdr:to>
    <xdr:sp macro="" textlink="">
      <xdr:nvSpPr>
        <xdr:cNvPr id="201" name="円/楕円 200"/>
        <xdr:cNvSpPr/>
      </xdr:nvSpPr>
      <xdr:spPr>
        <a:xfrm>
          <a:off x="3746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135526</xdr:rowOff>
    </xdr:from>
    <xdr:ext cx="599010" cy="259045"/>
    <xdr:sp macro="" textlink="">
      <xdr:nvSpPr>
        <xdr:cNvPr id="202" name="テキスト ボックス 201"/>
        <xdr:cNvSpPr txBox="1"/>
      </xdr:nvSpPr>
      <xdr:spPr>
        <a:xfrm>
          <a:off x="3497794" y="1350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944</xdr:rowOff>
    </xdr:from>
    <xdr:to>
      <xdr:col>4</xdr:col>
      <xdr:colOff>206375</xdr:colOff>
      <xdr:row>79</xdr:row>
      <xdr:rowOff>102544</xdr:rowOff>
    </xdr:to>
    <xdr:sp macro="" textlink="">
      <xdr:nvSpPr>
        <xdr:cNvPr id="203" name="円/楕円 202"/>
        <xdr:cNvSpPr/>
      </xdr:nvSpPr>
      <xdr:spPr>
        <a:xfrm>
          <a:off x="2857500" y="13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93671</xdr:rowOff>
    </xdr:from>
    <xdr:ext cx="534377" cy="259045"/>
    <xdr:sp macro="" textlink="">
      <xdr:nvSpPr>
        <xdr:cNvPr id="204" name="テキスト ボックス 203"/>
        <xdr:cNvSpPr txBox="1"/>
      </xdr:nvSpPr>
      <xdr:spPr>
        <a:xfrm>
          <a:off x="2641111" y="136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20820</xdr:rowOff>
    </xdr:from>
    <xdr:to>
      <xdr:col>3</xdr:col>
      <xdr:colOff>3175</xdr:colOff>
      <xdr:row>79</xdr:row>
      <xdr:rowOff>122420</xdr:rowOff>
    </xdr:to>
    <xdr:sp macro="" textlink="">
      <xdr:nvSpPr>
        <xdr:cNvPr id="205" name="円/楕円 204"/>
        <xdr:cNvSpPr/>
      </xdr:nvSpPr>
      <xdr:spPr>
        <a:xfrm>
          <a:off x="1968500" y="13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113547</xdr:rowOff>
    </xdr:from>
    <xdr:ext cx="534377" cy="259045"/>
    <xdr:sp macro="" textlink="">
      <xdr:nvSpPr>
        <xdr:cNvPr id="206" name="テキスト ボックス 205"/>
        <xdr:cNvSpPr txBox="1"/>
      </xdr:nvSpPr>
      <xdr:spPr>
        <a:xfrm>
          <a:off x="1752111" y="136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29159</xdr:rowOff>
    </xdr:from>
    <xdr:to>
      <xdr:col>1</xdr:col>
      <xdr:colOff>485775</xdr:colOff>
      <xdr:row>79</xdr:row>
      <xdr:rowOff>130759</xdr:rowOff>
    </xdr:to>
    <xdr:sp macro="" textlink="">
      <xdr:nvSpPr>
        <xdr:cNvPr id="207" name="円/楕円 206"/>
        <xdr:cNvSpPr/>
      </xdr:nvSpPr>
      <xdr:spPr>
        <a:xfrm>
          <a:off x="1079500" y="135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121886</xdr:rowOff>
    </xdr:from>
    <xdr:ext cx="534377" cy="259045"/>
    <xdr:sp macro="" textlink="">
      <xdr:nvSpPr>
        <xdr:cNvPr id="208" name="テキスト ボックス 207"/>
        <xdr:cNvSpPr txBox="1"/>
      </xdr:nvSpPr>
      <xdr:spPr>
        <a:xfrm>
          <a:off x="863111" y="136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158093</xdr:rowOff>
    </xdr:from>
    <xdr:to>
      <xdr:col>6</xdr:col>
      <xdr:colOff>511175</xdr:colOff>
      <xdr:row>97</xdr:row>
      <xdr:rowOff>21086</xdr:rowOff>
    </xdr:to>
    <xdr:cxnSp macro="">
      <xdr:nvCxnSpPr>
        <xdr:cNvPr id="241" name="直線コネクタ 240"/>
        <xdr:cNvCxnSpPr/>
      </xdr:nvCxnSpPr>
      <xdr:spPr>
        <a:xfrm>
          <a:off x="3797300" y="16617293"/>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158093</xdr:rowOff>
    </xdr:from>
    <xdr:to>
      <xdr:col>5</xdr:col>
      <xdr:colOff>358775</xdr:colOff>
      <xdr:row>97</xdr:row>
      <xdr:rowOff>6311</xdr:rowOff>
    </xdr:to>
    <xdr:cxnSp macro="">
      <xdr:nvCxnSpPr>
        <xdr:cNvPr id="244" name="直線コネクタ 243"/>
        <xdr:cNvCxnSpPr/>
      </xdr:nvCxnSpPr>
      <xdr:spPr>
        <a:xfrm flipV="1">
          <a:off x="2908300" y="16617293"/>
          <a:ext cx="889000" cy="1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6311</xdr:rowOff>
    </xdr:from>
    <xdr:to>
      <xdr:col>4</xdr:col>
      <xdr:colOff>155575</xdr:colOff>
      <xdr:row>97</xdr:row>
      <xdr:rowOff>23485</xdr:rowOff>
    </xdr:to>
    <xdr:cxnSp macro="">
      <xdr:nvCxnSpPr>
        <xdr:cNvPr id="247" name="直線コネクタ 246"/>
        <xdr:cNvCxnSpPr/>
      </xdr:nvCxnSpPr>
      <xdr:spPr>
        <a:xfrm flipV="1">
          <a:off x="2019300" y="16636961"/>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9503</xdr:rowOff>
    </xdr:from>
    <xdr:to>
      <xdr:col>2</xdr:col>
      <xdr:colOff>638175</xdr:colOff>
      <xdr:row>97</xdr:row>
      <xdr:rowOff>23485</xdr:rowOff>
    </xdr:to>
    <xdr:cxnSp macro="">
      <xdr:nvCxnSpPr>
        <xdr:cNvPr id="250" name="直線コネクタ 249"/>
        <xdr:cNvCxnSpPr/>
      </xdr:nvCxnSpPr>
      <xdr:spPr>
        <a:xfrm>
          <a:off x="1130300" y="1664015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141736</xdr:rowOff>
    </xdr:from>
    <xdr:to>
      <xdr:col>6</xdr:col>
      <xdr:colOff>561975</xdr:colOff>
      <xdr:row>97</xdr:row>
      <xdr:rowOff>71886</xdr:rowOff>
    </xdr:to>
    <xdr:sp macro="" textlink="">
      <xdr:nvSpPr>
        <xdr:cNvPr id="260" name="円/楕円 259"/>
        <xdr:cNvSpPr/>
      </xdr:nvSpPr>
      <xdr:spPr>
        <a:xfrm>
          <a:off x="4584700" y="166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120163</xdr:rowOff>
    </xdr:from>
    <xdr:ext cx="534377" cy="259045"/>
    <xdr:sp macro="" textlink="">
      <xdr:nvSpPr>
        <xdr:cNvPr id="261" name="衛生費該当値テキスト"/>
        <xdr:cNvSpPr txBox="1"/>
      </xdr:nvSpPr>
      <xdr:spPr>
        <a:xfrm>
          <a:off x="4686300" y="165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107293</xdr:rowOff>
    </xdr:from>
    <xdr:to>
      <xdr:col>5</xdr:col>
      <xdr:colOff>409575</xdr:colOff>
      <xdr:row>97</xdr:row>
      <xdr:rowOff>37443</xdr:rowOff>
    </xdr:to>
    <xdr:sp macro="" textlink="">
      <xdr:nvSpPr>
        <xdr:cNvPr id="262" name="円/楕円 261"/>
        <xdr:cNvSpPr/>
      </xdr:nvSpPr>
      <xdr:spPr>
        <a:xfrm>
          <a:off x="3746500" y="16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28570</xdr:rowOff>
    </xdr:from>
    <xdr:ext cx="534377" cy="259045"/>
    <xdr:sp macro="" textlink="">
      <xdr:nvSpPr>
        <xdr:cNvPr id="263" name="テキスト ボックス 262"/>
        <xdr:cNvSpPr txBox="1"/>
      </xdr:nvSpPr>
      <xdr:spPr>
        <a:xfrm>
          <a:off x="3530111" y="166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126961</xdr:rowOff>
    </xdr:from>
    <xdr:to>
      <xdr:col>4</xdr:col>
      <xdr:colOff>206375</xdr:colOff>
      <xdr:row>97</xdr:row>
      <xdr:rowOff>57111</xdr:rowOff>
    </xdr:to>
    <xdr:sp macro="" textlink="">
      <xdr:nvSpPr>
        <xdr:cNvPr id="264" name="円/楕円 263"/>
        <xdr:cNvSpPr/>
      </xdr:nvSpPr>
      <xdr:spPr>
        <a:xfrm>
          <a:off x="2857500" y="165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73638</xdr:rowOff>
    </xdr:from>
    <xdr:ext cx="534377" cy="259045"/>
    <xdr:sp macro="" textlink="">
      <xdr:nvSpPr>
        <xdr:cNvPr id="265" name="テキスト ボックス 264"/>
        <xdr:cNvSpPr txBox="1"/>
      </xdr:nvSpPr>
      <xdr:spPr>
        <a:xfrm>
          <a:off x="2641111" y="163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144135</xdr:rowOff>
    </xdr:from>
    <xdr:to>
      <xdr:col>3</xdr:col>
      <xdr:colOff>3175</xdr:colOff>
      <xdr:row>97</xdr:row>
      <xdr:rowOff>74285</xdr:rowOff>
    </xdr:to>
    <xdr:sp macro="" textlink="">
      <xdr:nvSpPr>
        <xdr:cNvPr id="266" name="円/楕円 265"/>
        <xdr:cNvSpPr/>
      </xdr:nvSpPr>
      <xdr:spPr>
        <a:xfrm>
          <a:off x="1968500" y="166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90812</xdr:rowOff>
    </xdr:from>
    <xdr:ext cx="534377" cy="259045"/>
    <xdr:sp macro="" textlink="">
      <xdr:nvSpPr>
        <xdr:cNvPr id="267" name="テキスト ボックス 266"/>
        <xdr:cNvSpPr txBox="1"/>
      </xdr:nvSpPr>
      <xdr:spPr>
        <a:xfrm>
          <a:off x="1752111" y="163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130153</xdr:rowOff>
    </xdr:from>
    <xdr:to>
      <xdr:col>1</xdr:col>
      <xdr:colOff>485775</xdr:colOff>
      <xdr:row>97</xdr:row>
      <xdr:rowOff>60303</xdr:rowOff>
    </xdr:to>
    <xdr:sp macro="" textlink="">
      <xdr:nvSpPr>
        <xdr:cNvPr id="268" name="円/楕円 267"/>
        <xdr:cNvSpPr/>
      </xdr:nvSpPr>
      <xdr:spPr>
        <a:xfrm>
          <a:off x="1079500" y="16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76830</xdr:rowOff>
    </xdr:from>
    <xdr:ext cx="534377" cy="259045"/>
    <xdr:sp macro="" textlink="">
      <xdr:nvSpPr>
        <xdr:cNvPr id="269" name="テキスト ボックス 268"/>
        <xdr:cNvSpPr txBox="1"/>
      </xdr:nvSpPr>
      <xdr:spPr>
        <a:xfrm>
          <a:off x="863111" y="1636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5" name="円/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6" name="テキスト ボックス 325"/>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121178</xdr:rowOff>
    </xdr:from>
    <xdr:to>
      <xdr:col>15</xdr:col>
      <xdr:colOff>180975</xdr:colOff>
      <xdr:row>57</xdr:row>
      <xdr:rowOff>140917</xdr:rowOff>
    </xdr:to>
    <xdr:cxnSp macro="">
      <xdr:nvCxnSpPr>
        <xdr:cNvPr id="353" name="直線コネクタ 352"/>
        <xdr:cNvCxnSpPr/>
      </xdr:nvCxnSpPr>
      <xdr:spPr>
        <a:xfrm flipV="1">
          <a:off x="9639300" y="9893828"/>
          <a:ext cx="838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130911</xdr:rowOff>
    </xdr:from>
    <xdr:to>
      <xdr:col>14</xdr:col>
      <xdr:colOff>28575</xdr:colOff>
      <xdr:row>57</xdr:row>
      <xdr:rowOff>140917</xdr:rowOff>
    </xdr:to>
    <xdr:cxnSp macro="">
      <xdr:nvCxnSpPr>
        <xdr:cNvPr id="356" name="直線コネクタ 355"/>
        <xdr:cNvCxnSpPr/>
      </xdr:nvCxnSpPr>
      <xdr:spPr>
        <a:xfrm>
          <a:off x="8750300" y="9903561"/>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116337</xdr:rowOff>
    </xdr:from>
    <xdr:to>
      <xdr:col>12</xdr:col>
      <xdr:colOff>511175</xdr:colOff>
      <xdr:row>57</xdr:row>
      <xdr:rowOff>130911</xdr:rowOff>
    </xdr:to>
    <xdr:cxnSp macro="">
      <xdr:nvCxnSpPr>
        <xdr:cNvPr id="359" name="直線コネクタ 358"/>
        <xdr:cNvCxnSpPr/>
      </xdr:nvCxnSpPr>
      <xdr:spPr>
        <a:xfrm>
          <a:off x="7861300" y="9888987"/>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116337</xdr:rowOff>
    </xdr:from>
    <xdr:to>
      <xdr:col>11</xdr:col>
      <xdr:colOff>307975</xdr:colOff>
      <xdr:row>57</xdr:row>
      <xdr:rowOff>137591</xdr:rowOff>
    </xdr:to>
    <xdr:cxnSp macro="">
      <xdr:nvCxnSpPr>
        <xdr:cNvPr id="362" name="直線コネクタ 361"/>
        <xdr:cNvCxnSpPr/>
      </xdr:nvCxnSpPr>
      <xdr:spPr>
        <a:xfrm flipV="1">
          <a:off x="6972300" y="9888987"/>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70378</xdr:rowOff>
    </xdr:from>
    <xdr:to>
      <xdr:col>15</xdr:col>
      <xdr:colOff>231775</xdr:colOff>
      <xdr:row>58</xdr:row>
      <xdr:rowOff>528</xdr:rowOff>
    </xdr:to>
    <xdr:sp macro="" textlink="">
      <xdr:nvSpPr>
        <xdr:cNvPr id="372" name="円/楕円 371"/>
        <xdr:cNvSpPr/>
      </xdr:nvSpPr>
      <xdr:spPr>
        <a:xfrm>
          <a:off x="10426700" y="98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156755</xdr:rowOff>
    </xdr:from>
    <xdr:ext cx="534377" cy="259045"/>
    <xdr:sp macro="" textlink="">
      <xdr:nvSpPr>
        <xdr:cNvPr id="373" name="農林水産業費該当値テキスト"/>
        <xdr:cNvSpPr txBox="1"/>
      </xdr:nvSpPr>
      <xdr:spPr>
        <a:xfrm>
          <a:off x="10528300" y="97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90117</xdr:rowOff>
    </xdr:from>
    <xdr:to>
      <xdr:col>14</xdr:col>
      <xdr:colOff>79375</xdr:colOff>
      <xdr:row>58</xdr:row>
      <xdr:rowOff>20267</xdr:rowOff>
    </xdr:to>
    <xdr:sp macro="" textlink="">
      <xdr:nvSpPr>
        <xdr:cNvPr id="374" name="円/楕円 373"/>
        <xdr:cNvSpPr/>
      </xdr:nvSpPr>
      <xdr:spPr>
        <a:xfrm>
          <a:off x="9588500" y="98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11394</xdr:rowOff>
    </xdr:from>
    <xdr:ext cx="469744" cy="259045"/>
    <xdr:sp macro="" textlink="">
      <xdr:nvSpPr>
        <xdr:cNvPr id="375" name="テキスト ボックス 374"/>
        <xdr:cNvSpPr txBox="1"/>
      </xdr:nvSpPr>
      <xdr:spPr>
        <a:xfrm>
          <a:off x="9404427" y="9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80111</xdr:rowOff>
    </xdr:from>
    <xdr:to>
      <xdr:col>12</xdr:col>
      <xdr:colOff>561975</xdr:colOff>
      <xdr:row>58</xdr:row>
      <xdr:rowOff>10261</xdr:rowOff>
    </xdr:to>
    <xdr:sp macro="" textlink="">
      <xdr:nvSpPr>
        <xdr:cNvPr id="376" name="円/楕円 375"/>
        <xdr:cNvSpPr/>
      </xdr:nvSpPr>
      <xdr:spPr>
        <a:xfrm>
          <a:off x="8699500" y="98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1388</xdr:rowOff>
    </xdr:from>
    <xdr:ext cx="534377" cy="259045"/>
    <xdr:sp macro="" textlink="">
      <xdr:nvSpPr>
        <xdr:cNvPr id="377" name="テキスト ボックス 376"/>
        <xdr:cNvSpPr txBox="1"/>
      </xdr:nvSpPr>
      <xdr:spPr>
        <a:xfrm>
          <a:off x="8483111" y="99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65537</xdr:rowOff>
    </xdr:from>
    <xdr:to>
      <xdr:col>11</xdr:col>
      <xdr:colOff>358775</xdr:colOff>
      <xdr:row>57</xdr:row>
      <xdr:rowOff>167137</xdr:rowOff>
    </xdr:to>
    <xdr:sp macro="" textlink="">
      <xdr:nvSpPr>
        <xdr:cNvPr id="378" name="円/楕円 377"/>
        <xdr:cNvSpPr/>
      </xdr:nvSpPr>
      <xdr:spPr>
        <a:xfrm>
          <a:off x="7810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158264</xdr:rowOff>
    </xdr:from>
    <xdr:ext cx="534377" cy="259045"/>
    <xdr:sp macro="" textlink="">
      <xdr:nvSpPr>
        <xdr:cNvPr id="379" name="テキスト ボックス 378"/>
        <xdr:cNvSpPr txBox="1"/>
      </xdr:nvSpPr>
      <xdr:spPr>
        <a:xfrm>
          <a:off x="7594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86791</xdr:rowOff>
    </xdr:from>
    <xdr:to>
      <xdr:col>10</xdr:col>
      <xdr:colOff>155575</xdr:colOff>
      <xdr:row>58</xdr:row>
      <xdr:rowOff>16941</xdr:rowOff>
    </xdr:to>
    <xdr:sp macro="" textlink="">
      <xdr:nvSpPr>
        <xdr:cNvPr id="380" name="円/楕円 379"/>
        <xdr:cNvSpPr/>
      </xdr:nvSpPr>
      <xdr:spPr>
        <a:xfrm>
          <a:off x="6921500" y="98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8068</xdr:rowOff>
    </xdr:from>
    <xdr:ext cx="534377" cy="259045"/>
    <xdr:sp macro="" textlink="">
      <xdr:nvSpPr>
        <xdr:cNvPr id="381" name="テキスト ボックス 380"/>
        <xdr:cNvSpPr txBox="1"/>
      </xdr:nvSpPr>
      <xdr:spPr>
        <a:xfrm>
          <a:off x="6705111" y="99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76057</xdr:rowOff>
    </xdr:from>
    <xdr:to>
      <xdr:col>15</xdr:col>
      <xdr:colOff>180975</xdr:colOff>
      <xdr:row>76</xdr:row>
      <xdr:rowOff>104449</xdr:rowOff>
    </xdr:to>
    <xdr:cxnSp macro="">
      <xdr:nvCxnSpPr>
        <xdr:cNvPr id="408" name="直線コネクタ 407"/>
        <xdr:cNvCxnSpPr/>
      </xdr:nvCxnSpPr>
      <xdr:spPr>
        <a:xfrm flipV="1">
          <a:off x="9639300" y="13106257"/>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83099</xdr:rowOff>
    </xdr:from>
    <xdr:to>
      <xdr:col>14</xdr:col>
      <xdr:colOff>28575</xdr:colOff>
      <xdr:row>76</xdr:row>
      <xdr:rowOff>104449</xdr:rowOff>
    </xdr:to>
    <xdr:cxnSp macro="">
      <xdr:nvCxnSpPr>
        <xdr:cNvPr id="411" name="直線コネクタ 410"/>
        <xdr:cNvCxnSpPr/>
      </xdr:nvCxnSpPr>
      <xdr:spPr>
        <a:xfrm>
          <a:off x="8750300" y="12941849"/>
          <a:ext cx="889000" cy="1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83099</xdr:rowOff>
    </xdr:from>
    <xdr:to>
      <xdr:col>12</xdr:col>
      <xdr:colOff>511175</xdr:colOff>
      <xdr:row>76</xdr:row>
      <xdr:rowOff>16782</xdr:rowOff>
    </xdr:to>
    <xdr:cxnSp macro="">
      <xdr:nvCxnSpPr>
        <xdr:cNvPr id="414" name="直線コネクタ 413"/>
        <xdr:cNvCxnSpPr/>
      </xdr:nvCxnSpPr>
      <xdr:spPr>
        <a:xfrm flipV="1">
          <a:off x="7861300" y="12941849"/>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16782</xdr:rowOff>
    </xdr:from>
    <xdr:to>
      <xdr:col>11</xdr:col>
      <xdr:colOff>307975</xdr:colOff>
      <xdr:row>76</xdr:row>
      <xdr:rowOff>35184</xdr:rowOff>
    </xdr:to>
    <xdr:cxnSp macro="">
      <xdr:nvCxnSpPr>
        <xdr:cNvPr id="417" name="直線コネクタ 416"/>
        <xdr:cNvCxnSpPr/>
      </xdr:nvCxnSpPr>
      <xdr:spPr>
        <a:xfrm flipV="1">
          <a:off x="6972300" y="1304698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25257</xdr:rowOff>
    </xdr:from>
    <xdr:to>
      <xdr:col>15</xdr:col>
      <xdr:colOff>231775</xdr:colOff>
      <xdr:row>76</xdr:row>
      <xdr:rowOff>126857</xdr:rowOff>
    </xdr:to>
    <xdr:sp macro="" textlink="">
      <xdr:nvSpPr>
        <xdr:cNvPr id="427" name="円/楕円 426"/>
        <xdr:cNvSpPr/>
      </xdr:nvSpPr>
      <xdr:spPr>
        <a:xfrm>
          <a:off x="104267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48134</xdr:rowOff>
    </xdr:from>
    <xdr:ext cx="534377" cy="259045"/>
    <xdr:sp macro="" textlink="">
      <xdr:nvSpPr>
        <xdr:cNvPr id="428" name="商工費該当値テキスト"/>
        <xdr:cNvSpPr txBox="1"/>
      </xdr:nvSpPr>
      <xdr:spPr>
        <a:xfrm>
          <a:off x="10528300" y="12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53649</xdr:rowOff>
    </xdr:from>
    <xdr:to>
      <xdr:col>14</xdr:col>
      <xdr:colOff>79375</xdr:colOff>
      <xdr:row>76</xdr:row>
      <xdr:rowOff>155249</xdr:rowOff>
    </xdr:to>
    <xdr:sp macro="" textlink="">
      <xdr:nvSpPr>
        <xdr:cNvPr id="429" name="円/楕円 428"/>
        <xdr:cNvSpPr/>
      </xdr:nvSpPr>
      <xdr:spPr>
        <a:xfrm>
          <a:off x="9588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327</xdr:rowOff>
    </xdr:from>
    <xdr:ext cx="534377" cy="259045"/>
    <xdr:sp macro="" textlink="">
      <xdr:nvSpPr>
        <xdr:cNvPr id="430" name="テキスト ボックス 429"/>
        <xdr:cNvSpPr txBox="1"/>
      </xdr:nvSpPr>
      <xdr:spPr>
        <a:xfrm>
          <a:off x="9372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32299</xdr:rowOff>
    </xdr:from>
    <xdr:to>
      <xdr:col>12</xdr:col>
      <xdr:colOff>561975</xdr:colOff>
      <xdr:row>75</xdr:row>
      <xdr:rowOff>133899</xdr:rowOff>
    </xdr:to>
    <xdr:sp macro="" textlink="">
      <xdr:nvSpPr>
        <xdr:cNvPr id="431" name="円/楕円 430"/>
        <xdr:cNvSpPr/>
      </xdr:nvSpPr>
      <xdr:spPr>
        <a:xfrm>
          <a:off x="8699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150426</xdr:rowOff>
    </xdr:from>
    <xdr:ext cx="534377" cy="259045"/>
    <xdr:sp macro="" textlink="">
      <xdr:nvSpPr>
        <xdr:cNvPr id="432" name="テキスト ボックス 431"/>
        <xdr:cNvSpPr txBox="1"/>
      </xdr:nvSpPr>
      <xdr:spPr>
        <a:xfrm>
          <a:off x="8483111" y="126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137432</xdr:rowOff>
    </xdr:from>
    <xdr:to>
      <xdr:col>11</xdr:col>
      <xdr:colOff>358775</xdr:colOff>
      <xdr:row>76</xdr:row>
      <xdr:rowOff>67582</xdr:rowOff>
    </xdr:to>
    <xdr:sp macro="" textlink="">
      <xdr:nvSpPr>
        <xdr:cNvPr id="433" name="円/楕円 432"/>
        <xdr:cNvSpPr/>
      </xdr:nvSpPr>
      <xdr:spPr>
        <a:xfrm>
          <a:off x="7810500" y="12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84109</xdr:rowOff>
    </xdr:from>
    <xdr:ext cx="534377" cy="259045"/>
    <xdr:sp macro="" textlink="">
      <xdr:nvSpPr>
        <xdr:cNvPr id="434" name="テキスト ボックス 433"/>
        <xdr:cNvSpPr txBox="1"/>
      </xdr:nvSpPr>
      <xdr:spPr>
        <a:xfrm>
          <a:off x="7594111" y="127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155834</xdr:rowOff>
    </xdr:from>
    <xdr:to>
      <xdr:col>10</xdr:col>
      <xdr:colOff>155575</xdr:colOff>
      <xdr:row>76</xdr:row>
      <xdr:rowOff>85984</xdr:rowOff>
    </xdr:to>
    <xdr:sp macro="" textlink="">
      <xdr:nvSpPr>
        <xdr:cNvPr id="435" name="円/楕円 434"/>
        <xdr:cNvSpPr/>
      </xdr:nvSpPr>
      <xdr:spPr>
        <a:xfrm>
          <a:off x="6921500" y="130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102511</xdr:rowOff>
    </xdr:from>
    <xdr:ext cx="534377" cy="259045"/>
    <xdr:sp macro="" textlink="">
      <xdr:nvSpPr>
        <xdr:cNvPr id="436" name="テキスト ボックス 435"/>
        <xdr:cNvSpPr txBox="1"/>
      </xdr:nvSpPr>
      <xdr:spPr>
        <a:xfrm>
          <a:off x="6705111" y="127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75642</xdr:rowOff>
    </xdr:from>
    <xdr:to>
      <xdr:col>15</xdr:col>
      <xdr:colOff>180975</xdr:colOff>
      <xdr:row>98</xdr:row>
      <xdr:rowOff>80209</xdr:rowOff>
    </xdr:to>
    <xdr:cxnSp macro="">
      <xdr:nvCxnSpPr>
        <xdr:cNvPr id="463" name="直線コネクタ 462"/>
        <xdr:cNvCxnSpPr/>
      </xdr:nvCxnSpPr>
      <xdr:spPr>
        <a:xfrm>
          <a:off x="9639300" y="16877742"/>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75642</xdr:rowOff>
    </xdr:from>
    <xdr:to>
      <xdr:col>14</xdr:col>
      <xdr:colOff>28575</xdr:colOff>
      <xdr:row>98</xdr:row>
      <xdr:rowOff>76730</xdr:rowOff>
    </xdr:to>
    <xdr:cxnSp macro="">
      <xdr:nvCxnSpPr>
        <xdr:cNvPr id="466" name="直線コネクタ 465"/>
        <xdr:cNvCxnSpPr/>
      </xdr:nvCxnSpPr>
      <xdr:spPr>
        <a:xfrm flipV="1">
          <a:off x="8750300" y="1687774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76730</xdr:rowOff>
    </xdr:from>
    <xdr:to>
      <xdr:col>12</xdr:col>
      <xdr:colOff>511175</xdr:colOff>
      <xdr:row>98</xdr:row>
      <xdr:rowOff>78828</xdr:rowOff>
    </xdr:to>
    <xdr:cxnSp macro="">
      <xdr:nvCxnSpPr>
        <xdr:cNvPr id="469" name="直線コネクタ 468"/>
        <xdr:cNvCxnSpPr/>
      </xdr:nvCxnSpPr>
      <xdr:spPr>
        <a:xfrm flipV="1">
          <a:off x="7861300" y="1687883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78828</xdr:rowOff>
    </xdr:from>
    <xdr:to>
      <xdr:col>11</xdr:col>
      <xdr:colOff>307975</xdr:colOff>
      <xdr:row>98</xdr:row>
      <xdr:rowOff>85106</xdr:rowOff>
    </xdr:to>
    <xdr:cxnSp macro="">
      <xdr:nvCxnSpPr>
        <xdr:cNvPr id="472" name="直線コネクタ 471"/>
        <xdr:cNvCxnSpPr/>
      </xdr:nvCxnSpPr>
      <xdr:spPr>
        <a:xfrm flipV="1">
          <a:off x="6972300" y="1688092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29409</xdr:rowOff>
    </xdr:from>
    <xdr:to>
      <xdr:col>15</xdr:col>
      <xdr:colOff>231775</xdr:colOff>
      <xdr:row>98</xdr:row>
      <xdr:rowOff>131009</xdr:rowOff>
    </xdr:to>
    <xdr:sp macro="" textlink="">
      <xdr:nvSpPr>
        <xdr:cNvPr id="482" name="円/楕円 481"/>
        <xdr:cNvSpPr/>
      </xdr:nvSpPr>
      <xdr:spPr>
        <a:xfrm>
          <a:off x="104267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115786</xdr:rowOff>
    </xdr:from>
    <xdr:ext cx="534377" cy="259045"/>
    <xdr:sp macro="" textlink="">
      <xdr:nvSpPr>
        <xdr:cNvPr id="483" name="土木費該当値テキスト"/>
        <xdr:cNvSpPr txBox="1"/>
      </xdr:nvSpPr>
      <xdr:spPr>
        <a:xfrm>
          <a:off x="10528300" y="167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24842</xdr:rowOff>
    </xdr:from>
    <xdr:to>
      <xdr:col>14</xdr:col>
      <xdr:colOff>79375</xdr:colOff>
      <xdr:row>98</xdr:row>
      <xdr:rowOff>126442</xdr:rowOff>
    </xdr:to>
    <xdr:sp macro="" textlink="">
      <xdr:nvSpPr>
        <xdr:cNvPr id="484" name="円/楕円 483"/>
        <xdr:cNvSpPr/>
      </xdr:nvSpPr>
      <xdr:spPr>
        <a:xfrm>
          <a:off x="9588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117569</xdr:rowOff>
    </xdr:from>
    <xdr:ext cx="534377" cy="259045"/>
    <xdr:sp macro="" textlink="">
      <xdr:nvSpPr>
        <xdr:cNvPr id="485" name="テキスト ボックス 484"/>
        <xdr:cNvSpPr txBox="1"/>
      </xdr:nvSpPr>
      <xdr:spPr>
        <a:xfrm>
          <a:off x="9372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25930</xdr:rowOff>
    </xdr:from>
    <xdr:to>
      <xdr:col>12</xdr:col>
      <xdr:colOff>561975</xdr:colOff>
      <xdr:row>98</xdr:row>
      <xdr:rowOff>127530</xdr:rowOff>
    </xdr:to>
    <xdr:sp macro="" textlink="">
      <xdr:nvSpPr>
        <xdr:cNvPr id="486" name="円/楕円 485"/>
        <xdr:cNvSpPr/>
      </xdr:nvSpPr>
      <xdr:spPr>
        <a:xfrm>
          <a:off x="8699500" y="16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118657</xdr:rowOff>
    </xdr:from>
    <xdr:ext cx="534377" cy="259045"/>
    <xdr:sp macro="" textlink="">
      <xdr:nvSpPr>
        <xdr:cNvPr id="487" name="テキスト ボックス 486"/>
        <xdr:cNvSpPr txBox="1"/>
      </xdr:nvSpPr>
      <xdr:spPr>
        <a:xfrm>
          <a:off x="8483111" y="16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28028</xdr:rowOff>
    </xdr:from>
    <xdr:to>
      <xdr:col>11</xdr:col>
      <xdr:colOff>358775</xdr:colOff>
      <xdr:row>98</xdr:row>
      <xdr:rowOff>129628</xdr:rowOff>
    </xdr:to>
    <xdr:sp macro="" textlink="">
      <xdr:nvSpPr>
        <xdr:cNvPr id="488" name="円/楕円 487"/>
        <xdr:cNvSpPr/>
      </xdr:nvSpPr>
      <xdr:spPr>
        <a:xfrm>
          <a:off x="7810500" y="16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120755</xdr:rowOff>
    </xdr:from>
    <xdr:ext cx="534377" cy="259045"/>
    <xdr:sp macro="" textlink="">
      <xdr:nvSpPr>
        <xdr:cNvPr id="489" name="テキスト ボックス 488"/>
        <xdr:cNvSpPr txBox="1"/>
      </xdr:nvSpPr>
      <xdr:spPr>
        <a:xfrm>
          <a:off x="7594111" y="169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34306</xdr:rowOff>
    </xdr:from>
    <xdr:to>
      <xdr:col>10</xdr:col>
      <xdr:colOff>155575</xdr:colOff>
      <xdr:row>98</xdr:row>
      <xdr:rowOff>135906</xdr:rowOff>
    </xdr:to>
    <xdr:sp macro="" textlink="">
      <xdr:nvSpPr>
        <xdr:cNvPr id="490" name="円/楕円 489"/>
        <xdr:cNvSpPr/>
      </xdr:nvSpPr>
      <xdr:spPr>
        <a:xfrm>
          <a:off x="6921500" y="168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127033</xdr:rowOff>
    </xdr:from>
    <xdr:ext cx="534377" cy="259045"/>
    <xdr:sp macro="" textlink="">
      <xdr:nvSpPr>
        <xdr:cNvPr id="491" name="テキスト ボックス 490"/>
        <xdr:cNvSpPr txBox="1"/>
      </xdr:nvSpPr>
      <xdr:spPr>
        <a:xfrm>
          <a:off x="6705111" y="169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102553</xdr:rowOff>
    </xdr:from>
    <xdr:to>
      <xdr:col>23</xdr:col>
      <xdr:colOff>517525</xdr:colOff>
      <xdr:row>36</xdr:row>
      <xdr:rowOff>142329</xdr:rowOff>
    </xdr:to>
    <xdr:cxnSp macro="">
      <xdr:nvCxnSpPr>
        <xdr:cNvPr id="520" name="直線コネクタ 519"/>
        <xdr:cNvCxnSpPr/>
      </xdr:nvCxnSpPr>
      <xdr:spPr>
        <a:xfrm flipV="1">
          <a:off x="15481300" y="6103303"/>
          <a:ext cx="8382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42545</xdr:rowOff>
    </xdr:from>
    <xdr:to>
      <xdr:col>22</xdr:col>
      <xdr:colOff>365125</xdr:colOff>
      <xdr:row>36</xdr:row>
      <xdr:rowOff>142329</xdr:rowOff>
    </xdr:to>
    <xdr:cxnSp macro="">
      <xdr:nvCxnSpPr>
        <xdr:cNvPr id="523" name="直線コネクタ 522"/>
        <xdr:cNvCxnSpPr/>
      </xdr:nvCxnSpPr>
      <xdr:spPr>
        <a:xfrm>
          <a:off x="14592300" y="5871845"/>
          <a:ext cx="889000" cy="4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42545</xdr:rowOff>
    </xdr:from>
    <xdr:to>
      <xdr:col>21</xdr:col>
      <xdr:colOff>161925</xdr:colOff>
      <xdr:row>35</xdr:row>
      <xdr:rowOff>164719</xdr:rowOff>
    </xdr:to>
    <xdr:cxnSp macro="">
      <xdr:nvCxnSpPr>
        <xdr:cNvPr id="526" name="直線コネクタ 525"/>
        <xdr:cNvCxnSpPr/>
      </xdr:nvCxnSpPr>
      <xdr:spPr>
        <a:xfrm flipV="1">
          <a:off x="13703300" y="5871845"/>
          <a:ext cx="889000" cy="2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164719</xdr:rowOff>
    </xdr:from>
    <xdr:to>
      <xdr:col>19</xdr:col>
      <xdr:colOff>644525</xdr:colOff>
      <xdr:row>37</xdr:row>
      <xdr:rowOff>8534</xdr:rowOff>
    </xdr:to>
    <xdr:cxnSp macro="">
      <xdr:nvCxnSpPr>
        <xdr:cNvPr id="529" name="直線コネクタ 528"/>
        <xdr:cNvCxnSpPr/>
      </xdr:nvCxnSpPr>
      <xdr:spPr>
        <a:xfrm flipV="1">
          <a:off x="12814300" y="6165469"/>
          <a:ext cx="889000" cy="1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51753</xdr:rowOff>
    </xdr:from>
    <xdr:to>
      <xdr:col>23</xdr:col>
      <xdr:colOff>568325</xdr:colOff>
      <xdr:row>35</xdr:row>
      <xdr:rowOff>153353</xdr:rowOff>
    </xdr:to>
    <xdr:sp macro="" textlink="">
      <xdr:nvSpPr>
        <xdr:cNvPr id="539" name="円/楕円 538"/>
        <xdr:cNvSpPr/>
      </xdr:nvSpPr>
      <xdr:spPr>
        <a:xfrm>
          <a:off x="162687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74630</xdr:rowOff>
    </xdr:from>
    <xdr:ext cx="534377" cy="259045"/>
    <xdr:sp macro="" textlink="">
      <xdr:nvSpPr>
        <xdr:cNvPr id="540" name="消防費該当値テキスト"/>
        <xdr:cNvSpPr txBox="1"/>
      </xdr:nvSpPr>
      <xdr:spPr>
        <a:xfrm>
          <a:off x="16370300" y="59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91529</xdr:rowOff>
    </xdr:from>
    <xdr:to>
      <xdr:col>22</xdr:col>
      <xdr:colOff>415925</xdr:colOff>
      <xdr:row>37</xdr:row>
      <xdr:rowOff>21679</xdr:rowOff>
    </xdr:to>
    <xdr:sp macro="" textlink="">
      <xdr:nvSpPr>
        <xdr:cNvPr id="541" name="円/楕円 540"/>
        <xdr:cNvSpPr/>
      </xdr:nvSpPr>
      <xdr:spPr>
        <a:xfrm>
          <a:off x="15430500" y="62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38206</xdr:rowOff>
    </xdr:from>
    <xdr:ext cx="534377" cy="259045"/>
    <xdr:sp macro="" textlink="">
      <xdr:nvSpPr>
        <xdr:cNvPr id="542" name="テキスト ボックス 541"/>
        <xdr:cNvSpPr txBox="1"/>
      </xdr:nvSpPr>
      <xdr:spPr>
        <a:xfrm>
          <a:off x="15214111" y="60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163195</xdr:rowOff>
    </xdr:from>
    <xdr:to>
      <xdr:col>21</xdr:col>
      <xdr:colOff>212725</xdr:colOff>
      <xdr:row>34</xdr:row>
      <xdr:rowOff>93345</xdr:rowOff>
    </xdr:to>
    <xdr:sp macro="" textlink="">
      <xdr:nvSpPr>
        <xdr:cNvPr id="543" name="円/楕円 542"/>
        <xdr:cNvSpPr/>
      </xdr:nvSpPr>
      <xdr:spPr>
        <a:xfrm>
          <a:off x="14541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109872</xdr:rowOff>
    </xdr:from>
    <xdr:ext cx="534377" cy="259045"/>
    <xdr:sp macro="" textlink="">
      <xdr:nvSpPr>
        <xdr:cNvPr id="544" name="テキスト ボックス 543"/>
        <xdr:cNvSpPr txBox="1"/>
      </xdr:nvSpPr>
      <xdr:spPr>
        <a:xfrm>
          <a:off x="14325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113919</xdr:rowOff>
    </xdr:from>
    <xdr:to>
      <xdr:col>20</xdr:col>
      <xdr:colOff>9525</xdr:colOff>
      <xdr:row>36</xdr:row>
      <xdr:rowOff>44069</xdr:rowOff>
    </xdr:to>
    <xdr:sp macro="" textlink="">
      <xdr:nvSpPr>
        <xdr:cNvPr id="545" name="円/楕円 544"/>
        <xdr:cNvSpPr/>
      </xdr:nvSpPr>
      <xdr:spPr>
        <a:xfrm>
          <a:off x="13652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60596</xdr:rowOff>
    </xdr:from>
    <xdr:ext cx="534377" cy="259045"/>
    <xdr:sp macro="" textlink="">
      <xdr:nvSpPr>
        <xdr:cNvPr id="546" name="テキスト ボックス 545"/>
        <xdr:cNvSpPr txBox="1"/>
      </xdr:nvSpPr>
      <xdr:spPr>
        <a:xfrm>
          <a:off x="13436111" y="5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129184</xdr:rowOff>
    </xdr:from>
    <xdr:to>
      <xdr:col>18</xdr:col>
      <xdr:colOff>492125</xdr:colOff>
      <xdr:row>37</xdr:row>
      <xdr:rowOff>59334</xdr:rowOff>
    </xdr:to>
    <xdr:sp macro="" textlink="">
      <xdr:nvSpPr>
        <xdr:cNvPr id="547" name="円/楕円 546"/>
        <xdr:cNvSpPr/>
      </xdr:nvSpPr>
      <xdr:spPr>
        <a:xfrm>
          <a:off x="12763500" y="63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75861</xdr:rowOff>
    </xdr:from>
    <xdr:ext cx="534377" cy="259045"/>
    <xdr:sp macro="" textlink="">
      <xdr:nvSpPr>
        <xdr:cNvPr id="548" name="テキスト ボックス 547"/>
        <xdr:cNvSpPr txBox="1"/>
      </xdr:nvSpPr>
      <xdr:spPr>
        <a:xfrm>
          <a:off x="12547111" y="60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51373</xdr:rowOff>
    </xdr:from>
    <xdr:to>
      <xdr:col>23</xdr:col>
      <xdr:colOff>517525</xdr:colOff>
      <xdr:row>58</xdr:row>
      <xdr:rowOff>101459</xdr:rowOff>
    </xdr:to>
    <xdr:cxnSp macro="">
      <xdr:nvCxnSpPr>
        <xdr:cNvPr id="577" name="直線コネクタ 576"/>
        <xdr:cNvCxnSpPr/>
      </xdr:nvCxnSpPr>
      <xdr:spPr>
        <a:xfrm flipV="1">
          <a:off x="15481300" y="9995473"/>
          <a:ext cx="8382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98956</xdr:rowOff>
    </xdr:from>
    <xdr:to>
      <xdr:col>22</xdr:col>
      <xdr:colOff>365125</xdr:colOff>
      <xdr:row>58</xdr:row>
      <xdr:rowOff>101459</xdr:rowOff>
    </xdr:to>
    <xdr:cxnSp macro="">
      <xdr:nvCxnSpPr>
        <xdr:cNvPr id="580" name="直線コネクタ 579"/>
        <xdr:cNvCxnSpPr/>
      </xdr:nvCxnSpPr>
      <xdr:spPr>
        <a:xfrm>
          <a:off x="14592300" y="10043056"/>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86642</xdr:rowOff>
    </xdr:from>
    <xdr:to>
      <xdr:col>21</xdr:col>
      <xdr:colOff>161925</xdr:colOff>
      <xdr:row>58</xdr:row>
      <xdr:rowOff>98956</xdr:rowOff>
    </xdr:to>
    <xdr:cxnSp macro="">
      <xdr:nvCxnSpPr>
        <xdr:cNvPr id="583" name="直線コネクタ 582"/>
        <xdr:cNvCxnSpPr/>
      </xdr:nvCxnSpPr>
      <xdr:spPr>
        <a:xfrm>
          <a:off x="13703300" y="10030742"/>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86642</xdr:rowOff>
    </xdr:from>
    <xdr:to>
      <xdr:col>19</xdr:col>
      <xdr:colOff>644525</xdr:colOff>
      <xdr:row>58</xdr:row>
      <xdr:rowOff>100724</xdr:rowOff>
    </xdr:to>
    <xdr:cxnSp macro="">
      <xdr:nvCxnSpPr>
        <xdr:cNvPr id="586" name="直線コネクタ 585"/>
        <xdr:cNvCxnSpPr/>
      </xdr:nvCxnSpPr>
      <xdr:spPr>
        <a:xfrm flipV="1">
          <a:off x="12814300" y="1003074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573</xdr:rowOff>
    </xdr:from>
    <xdr:to>
      <xdr:col>23</xdr:col>
      <xdr:colOff>568325</xdr:colOff>
      <xdr:row>58</xdr:row>
      <xdr:rowOff>102173</xdr:rowOff>
    </xdr:to>
    <xdr:sp macro="" textlink="">
      <xdr:nvSpPr>
        <xdr:cNvPr id="596" name="円/楕円 595"/>
        <xdr:cNvSpPr/>
      </xdr:nvSpPr>
      <xdr:spPr>
        <a:xfrm>
          <a:off x="16268700" y="9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90519</xdr:rowOff>
    </xdr:from>
    <xdr:ext cx="534377" cy="259045"/>
    <xdr:sp macro="" textlink="">
      <xdr:nvSpPr>
        <xdr:cNvPr id="597" name="教育費該当値テキスト"/>
        <xdr:cNvSpPr txBox="1"/>
      </xdr:nvSpPr>
      <xdr:spPr>
        <a:xfrm>
          <a:off x="16370300" y="98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50659</xdr:rowOff>
    </xdr:from>
    <xdr:to>
      <xdr:col>22</xdr:col>
      <xdr:colOff>415925</xdr:colOff>
      <xdr:row>58</xdr:row>
      <xdr:rowOff>152259</xdr:rowOff>
    </xdr:to>
    <xdr:sp macro="" textlink="">
      <xdr:nvSpPr>
        <xdr:cNvPr id="598" name="円/楕円 597"/>
        <xdr:cNvSpPr/>
      </xdr:nvSpPr>
      <xdr:spPr>
        <a:xfrm>
          <a:off x="15430500" y="99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143386</xdr:rowOff>
    </xdr:from>
    <xdr:ext cx="534377" cy="259045"/>
    <xdr:sp macro="" textlink="">
      <xdr:nvSpPr>
        <xdr:cNvPr id="599" name="テキスト ボックス 598"/>
        <xdr:cNvSpPr txBox="1"/>
      </xdr:nvSpPr>
      <xdr:spPr>
        <a:xfrm>
          <a:off x="15214111" y="100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48156</xdr:rowOff>
    </xdr:from>
    <xdr:to>
      <xdr:col>21</xdr:col>
      <xdr:colOff>212725</xdr:colOff>
      <xdr:row>58</xdr:row>
      <xdr:rowOff>149756</xdr:rowOff>
    </xdr:to>
    <xdr:sp macro="" textlink="">
      <xdr:nvSpPr>
        <xdr:cNvPr id="600" name="円/楕円 599"/>
        <xdr:cNvSpPr/>
      </xdr:nvSpPr>
      <xdr:spPr>
        <a:xfrm>
          <a:off x="14541500" y="99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140883</xdr:rowOff>
    </xdr:from>
    <xdr:ext cx="534377" cy="259045"/>
    <xdr:sp macro="" textlink="">
      <xdr:nvSpPr>
        <xdr:cNvPr id="601" name="テキスト ボックス 600"/>
        <xdr:cNvSpPr txBox="1"/>
      </xdr:nvSpPr>
      <xdr:spPr>
        <a:xfrm>
          <a:off x="14325111" y="10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35842</xdr:rowOff>
    </xdr:from>
    <xdr:to>
      <xdr:col>20</xdr:col>
      <xdr:colOff>9525</xdr:colOff>
      <xdr:row>58</xdr:row>
      <xdr:rowOff>137442</xdr:rowOff>
    </xdr:to>
    <xdr:sp macro="" textlink="">
      <xdr:nvSpPr>
        <xdr:cNvPr id="602" name="円/楕円 601"/>
        <xdr:cNvSpPr/>
      </xdr:nvSpPr>
      <xdr:spPr>
        <a:xfrm>
          <a:off x="13652500" y="99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128569</xdr:rowOff>
    </xdr:from>
    <xdr:ext cx="534377" cy="259045"/>
    <xdr:sp macro="" textlink="">
      <xdr:nvSpPr>
        <xdr:cNvPr id="603" name="テキスト ボックス 602"/>
        <xdr:cNvSpPr txBox="1"/>
      </xdr:nvSpPr>
      <xdr:spPr>
        <a:xfrm>
          <a:off x="13436111" y="100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49924</xdr:rowOff>
    </xdr:from>
    <xdr:to>
      <xdr:col>18</xdr:col>
      <xdr:colOff>492125</xdr:colOff>
      <xdr:row>58</xdr:row>
      <xdr:rowOff>151524</xdr:rowOff>
    </xdr:to>
    <xdr:sp macro="" textlink="">
      <xdr:nvSpPr>
        <xdr:cNvPr id="604" name="円/楕円 603"/>
        <xdr:cNvSpPr/>
      </xdr:nvSpPr>
      <xdr:spPr>
        <a:xfrm>
          <a:off x="127635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142651</xdr:rowOff>
    </xdr:from>
    <xdr:ext cx="534377" cy="259045"/>
    <xdr:sp macro="" textlink="">
      <xdr:nvSpPr>
        <xdr:cNvPr id="605" name="テキスト ボックス 604"/>
        <xdr:cNvSpPr txBox="1"/>
      </xdr:nvSpPr>
      <xdr:spPr>
        <a:xfrm>
          <a:off x="12547111"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24371</xdr:rowOff>
    </xdr:from>
    <xdr:to>
      <xdr:col>23</xdr:col>
      <xdr:colOff>517525</xdr:colOff>
      <xdr:row>79</xdr:row>
      <xdr:rowOff>32372</xdr:rowOff>
    </xdr:to>
    <xdr:cxnSp macro="">
      <xdr:nvCxnSpPr>
        <xdr:cNvPr id="634" name="直線コネクタ 633"/>
        <xdr:cNvCxnSpPr/>
      </xdr:nvCxnSpPr>
      <xdr:spPr>
        <a:xfrm flipV="1">
          <a:off x="15481300" y="135689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154482</xdr:rowOff>
    </xdr:from>
    <xdr:to>
      <xdr:col>22</xdr:col>
      <xdr:colOff>365125</xdr:colOff>
      <xdr:row>79</xdr:row>
      <xdr:rowOff>32372</xdr:rowOff>
    </xdr:to>
    <xdr:cxnSp macro="">
      <xdr:nvCxnSpPr>
        <xdr:cNvPr id="637" name="直線コネクタ 636"/>
        <xdr:cNvCxnSpPr/>
      </xdr:nvCxnSpPr>
      <xdr:spPr>
        <a:xfrm>
          <a:off x="14592300" y="13527582"/>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41669</xdr:rowOff>
    </xdr:from>
    <xdr:to>
      <xdr:col>21</xdr:col>
      <xdr:colOff>161925</xdr:colOff>
      <xdr:row>78</xdr:row>
      <xdr:rowOff>154482</xdr:rowOff>
    </xdr:to>
    <xdr:cxnSp macro="">
      <xdr:nvCxnSpPr>
        <xdr:cNvPr id="640" name="直線コネクタ 639"/>
        <xdr:cNvCxnSpPr/>
      </xdr:nvCxnSpPr>
      <xdr:spPr>
        <a:xfrm>
          <a:off x="13703300" y="13414769"/>
          <a:ext cx="8890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41669</xdr:rowOff>
    </xdr:from>
    <xdr:to>
      <xdr:col>19</xdr:col>
      <xdr:colOff>644525</xdr:colOff>
      <xdr:row>78</xdr:row>
      <xdr:rowOff>92951</xdr:rowOff>
    </xdr:to>
    <xdr:cxnSp macro="">
      <xdr:nvCxnSpPr>
        <xdr:cNvPr id="643" name="直線コネクタ 642"/>
        <xdr:cNvCxnSpPr/>
      </xdr:nvCxnSpPr>
      <xdr:spPr>
        <a:xfrm flipV="1">
          <a:off x="12814300" y="1341476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145021</xdr:rowOff>
    </xdr:from>
    <xdr:to>
      <xdr:col>23</xdr:col>
      <xdr:colOff>568325</xdr:colOff>
      <xdr:row>79</xdr:row>
      <xdr:rowOff>75171</xdr:rowOff>
    </xdr:to>
    <xdr:sp macro="" textlink="">
      <xdr:nvSpPr>
        <xdr:cNvPr id="653" name="円/楕円 652"/>
        <xdr:cNvSpPr/>
      </xdr:nvSpPr>
      <xdr:spPr>
        <a:xfrm>
          <a:off x="162687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153022</xdr:rowOff>
    </xdr:from>
    <xdr:to>
      <xdr:col>22</xdr:col>
      <xdr:colOff>415925</xdr:colOff>
      <xdr:row>79</xdr:row>
      <xdr:rowOff>83172</xdr:rowOff>
    </xdr:to>
    <xdr:sp macro="" textlink="">
      <xdr:nvSpPr>
        <xdr:cNvPr id="655" name="円/楕円 654"/>
        <xdr:cNvSpPr/>
      </xdr:nvSpPr>
      <xdr:spPr>
        <a:xfrm>
          <a:off x="15430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74299</xdr:rowOff>
    </xdr:from>
    <xdr:ext cx="378565" cy="259045"/>
    <xdr:sp macro="" textlink="">
      <xdr:nvSpPr>
        <xdr:cNvPr id="656" name="テキスト ボックス 655"/>
        <xdr:cNvSpPr txBox="1"/>
      </xdr:nvSpPr>
      <xdr:spPr>
        <a:xfrm>
          <a:off x="15292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103682</xdr:rowOff>
    </xdr:from>
    <xdr:to>
      <xdr:col>21</xdr:col>
      <xdr:colOff>212725</xdr:colOff>
      <xdr:row>79</xdr:row>
      <xdr:rowOff>33832</xdr:rowOff>
    </xdr:to>
    <xdr:sp macro="" textlink="">
      <xdr:nvSpPr>
        <xdr:cNvPr id="657" name="円/楕円 656"/>
        <xdr:cNvSpPr/>
      </xdr:nvSpPr>
      <xdr:spPr>
        <a:xfrm>
          <a:off x="14541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24959</xdr:rowOff>
    </xdr:from>
    <xdr:ext cx="469744" cy="259045"/>
    <xdr:sp macro="" textlink="">
      <xdr:nvSpPr>
        <xdr:cNvPr id="658" name="テキスト ボックス 657"/>
        <xdr:cNvSpPr txBox="1"/>
      </xdr:nvSpPr>
      <xdr:spPr>
        <a:xfrm>
          <a:off x="14357427" y="135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162319</xdr:rowOff>
    </xdr:from>
    <xdr:to>
      <xdr:col>20</xdr:col>
      <xdr:colOff>9525</xdr:colOff>
      <xdr:row>78</xdr:row>
      <xdr:rowOff>92469</xdr:rowOff>
    </xdr:to>
    <xdr:sp macro="" textlink="">
      <xdr:nvSpPr>
        <xdr:cNvPr id="659" name="円/楕円 658"/>
        <xdr:cNvSpPr/>
      </xdr:nvSpPr>
      <xdr:spPr>
        <a:xfrm>
          <a:off x="13652500" y="133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83596</xdr:rowOff>
    </xdr:from>
    <xdr:ext cx="469744" cy="259045"/>
    <xdr:sp macro="" textlink="">
      <xdr:nvSpPr>
        <xdr:cNvPr id="660" name="テキスト ボックス 659"/>
        <xdr:cNvSpPr txBox="1"/>
      </xdr:nvSpPr>
      <xdr:spPr>
        <a:xfrm>
          <a:off x="13468427" y="134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42151</xdr:rowOff>
    </xdr:from>
    <xdr:to>
      <xdr:col>18</xdr:col>
      <xdr:colOff>492125</xdr:colOff>
      <xdr:row>78</xdr:row>
      <xdr:rowOff>143751</xdr:rowOff>
    </xdr:to>
    <xdr:sp macro="" textlink="">
      <xdr:nvSpPr>
        <xdr:cNvPr id="661" name="円/楕円 660"/>
        <xdr:cNvSpPr/>
      </xdr:nvSpPr>
      <xdr:spPr>
        <a:xfrm>
          <a:off x="12763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134878</xdr:rowOff>
    </xdr:from>
    <xdr:ext cx="469744" cy="259045"/>
    <xdr:sp macro="" textlink="">
      <xdr:nvSpPr>
        <xdr:cNvPr id="662" name="テキスト ボックス 661"/>
        <xdr:cNvSpPr txBox="1"/>
      </xdr:nvSpPr>
      <xdr:spPr>
        <a:xfrm>
          <a:off x="12579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101760</xdr:rowOff>
    </xdr:from>
    <xdr:to>
      <xdr:col>23</xdr:col>
      <xdr:colOff>517525</xdr:colOff>
      <xdr:row>97</xdr:row>
      <xdr:rowOff>113190</xdr:rowOff>
    </xdr:to>
    <xdr:cxnSp macro="">
      <xdr:nvCxnSpPr>
        <xdr:cNvPr id="691" name="直線コネクタ 690"/>
        <xdr:cNvCxnSpPr/>
      </xdr:nvCxnSpPr>
      <xdr:spPr>
        <a:xfrm flipV="1">
          <a:off x="15481300" y="167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113190</xdr:rowOff>
    </xdr:from>
    <xdr:to>
      <xdr:col>22</xdr:col>
      <xdr:colOff>365125</xdr:colOff>
      <xdr:row>97</xdr:row>
      <xdr:rowOff>120634</xdr:rowOff>
    </xdr:to>
    <xdr:cxnSp macro="">
      <xdr:nvCxnSpPr>
        <xdr:cNvPr id="694" name="直線コネクタ 693"/>
        <xdr:cNvCxnSpPr/>
      </xdr:nvCxnSpPr>
      <xdr:spPr>
        <a:xfrm flipV="1">
          <a:off x="14592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120634</xdr:rowOff>
    </xdr:from>
    <xdr:to>
      <xdr:col>21</xdr:col>
      <xdr:colOff>161925</xdr:colOff>
      <xdr:row>97</xdr:row>
      <xdr:rowOff>138511</xdr:rowOff>
    </xdr:to>
    <xdr:cxnSp macro="">
      <xdr:nvCxnSpPr>
        <xdr:cNvPr id="697" name="直線コネクタ 696"/>
        <xdr:cNvCxnSpPr/>
      </xdr:nvCxnSpPr>
      <xdr:spPr>
        <a:xfrm flipV="1">
          <a:off x="13703300" y="16751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138511</xdr:rowOff>
    </xdr:from>
    <xdr:to>
      <xdr:col>19</xdr:col>
      <xdr:colOff>644525</xdr:colOff>
      <xdr:row>97</xdr:row>
      <xdr:rowOff>139898</xdr:rowOff>
    </xdr:to>
    <xdr:cxnSp macro="">
      <xdr:nvCxnSpPr>
        <xdr:cNvPr id="700" name="直線コネクタ 699"/>
        <xdr:cNvCxnSpPr/>
      </xdr:nvCxnSpPr>
      <xdr:spPr>
        <a:xfrm flipV="1">
          <a:off x="12814300" y="1676916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50960</xdr:rowOff>
    </xdr:from>
    <xdr:to>
      <xdr:col>23</xdr:col>
      <xdr:colOff>568325</xdr:colOff>
      <xdr:row>97</xdr:row>
      <xdr:rowOff>152560</xdr:rowOff>
    </xdr:to>
    <xdr:sp macro="" textlink="">
      <xdr:nvSpPr>
        <xdr:cNvPr id="710" name="円/楕円 709"/>
        <xdr:cNvSpPr/>
      </xdr:nvSpPr>
      <xdr:spPr>
        <a:xfrm>
          <a:off x="162687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29387</xdr:rowOff>
    </xdr:from>
    <xdr:ext cx="534377" cy="259045"/>
    <xdr:sp macro="" textlink="">
      <xdr:nvSpPr>
        <xdr:cNvPr id="711" name="公債費該当値テキスト"/>
        <xdr:cNvSpPr txBox="1"/>
      </xdr:nvSpPr>
      <xdr:spPr>
        <a:xfrm>
          <a:off x="16370300" y="166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62390</xdr:rowOff>
    </xdr:from>
    <xdr:to>
      <xdr:col>22</xdr:col>
      <xdr:colOff>415925</xdr:colOff>
      <xdr:row>97</xdr:row>
      <xdr:rowOff>163990</xdr:rowOff>
    </xdr:to>
    <xdr:sp macro="" textlink="">
      <xdr:nvSpPr>
        <xdr:cNvPr id="712" name="円/楕円 711"/>
        <xdr:cNvSpPr/>
      </xdr:nvSpPr>
      <xdr:spPr>
        <a:xfrm>
          <a:off x="15430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155117</xdr:rowOff>
    </xdr:from>
    <xdr:ext cx="534377" cy="259045"/>
    <xdr:sp macro="" textlink="">
      <xdr:nvSpPr>
        <xdr:cNvPr id="713" name="テキスト ボックス 712"/>
        <xdr:cNvSpPr txBox="1"/>
      </xdr:nvSpPr>
      <xdr:spPr>
        <a:xfrm>
          <a:off x="15214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69834</xdr:rowOff>
    </xdr:from>
    <xdr:to>
      <xdr:col>21</xdr:col>
      <xdr:colOff>212725</xdr:colOff>
      <xdr:row>97</xdr:row>
      <xdr:rowOff>171434</xdr:rowOff>
    </xdr:to>
    <xdr:sp macro="" textlink="">
      <xdr:nvSpPr>
        <xdr:cNvPr id="714" name="円/楕円 713"/>
        <xdr:cNvSpPr/>
      </xdr:nvSpPr>
      <xdr:spPr>
        <a:xfrm>
          <a:off x="14541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162561</xdr:rowOff>
    </xdr:from>
    <xdr:ext cx="534377" cy="259045"/>
    <xdr:sp macro="" textlink="">
      <xdr:nvSpPr>
        <xdr:cNvPr id="715" name="テキスト ボックス 714"/>
        <xdr:cNvSpPr txBox="1"/>
      </xdr:nvSpPr>
      <xdr:spPr>
        <a:xfrm>
          <a:off x="14325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87711</xdr:rowOff>
    </xdr:from>
    <xdr:to>
      <xdr:col>20</xdr:col>
      <xdr:colOff>9525</xdr:colOff>
      <xdr:row>98</xdr:row>
      <xdr:rowOff>17861</xdr:rowOff>
    </xdr:to>
    <xdr:sp macro="" textlink="">
      <xdr:nvSpPr>
        <xdr:cNvPr id="716" name="円/楕円 715"/>
        <xdr:cNvSpPr/>
      </xdr:nvSpPr>
      <xdr:spPr>
        <a:xfrm>
          <a:off x="13652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8988</xdr:rowOff>
    </xdr:from>
    <xdr:ext cx="534377" cy="259045"/>
    <xdr:sp macro="" textlink="">
      <xdr:nvSpPr>
        <xdr:cNvPr id="717" name="テキスト ボックス 716"/>
        <xdr:cNvSpPr txBox="1"/>
      </xdr:nvSpPr>
      <xdr:spPr>
        <a:xfrm>
          <a:off x="13436111" y="1681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89098</xdr:rowOff>
    </xdr:from>
    <xdr:to>
      <xdr:col>18</xdr:col>
      <xdr:colOff>492125</xdr:colOff>
      <xdr:row>98</xdr:row>
      <xdr:rowOff>19248</xdr:rowOff>
    </xdr:to>
    <xdr:sp macro="" textlink="">
      <xdr:nvSpPr>
        <xdr:cNvPr id="718" name="円/楕円 717"/>
        <xdr:cNvSpPr/>
      </xdr:nvSpPr>
      <xdr:spPr>
        <a:xfrm>
          <a:off x="12763500" y="167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10375</xdr:rowOff>
    </xdr:from>
    <xdr:ext cx="534377" cy="259045"/>
    <xdr:sp macro="" textlink="">
      <xdr:nvSpPr>
        <xdr:cNvPr id="719" name="テキスト ボックス 718"/>
        <xdr:cNvSpPr txBox="1"/>
      </xdr:nvSpPr>
      <xdr:spPr>
        <a:xfrm>
          <a:off x="12547111" y="168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消防費と商工費が類似団体平均を上回っているが、これは現在、防災対策と基幹産業である観光業の活性化に重点を置いているためである。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概ね大型の防災事業は完了しつつあるため、消防費の比率について、今後は減少傾向に向かうと考えられる。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商工費については、観光協会等への補助金が多いが、今後も</a:t>
          </a:r>
          <a:r>
            <a:rPr lang="ja-JP" altLang="ja-JP" sz="1100" b="0" i="0" baseline="0">
              <a:solidFill>
                <a:schemeClr val="dk1"/>
              </a:solidFill>
              <a:effectLst/>
              <a:latin typeface="+mn-lt"/>
              <a:ea typeface="+mn-ea"/>
              <a:cs typeface="+mn-cs"/>
            </a:rPr>
            <a:t>補助の内容や事業内容が適正に執行されるよう常に点検監督し、必要性のない補助については見直しや廃止を行う。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財政調整基金残高は、ほぼ前年同程度となった。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財政調整基金残高の目標を標準財政規模の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％程度と定め、今後も財政健全化に努める。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一般会計並びにその他特別会計全てにおいて赤字は生じていない。　</a:t>
          </a:r>
          <a:endParaRPr lang="ja-JP" altLang="ja-JP" sz="1400">
            <a:effectLst/>
          </a:endParaRPr>
        </a:p>
        <a:p>
          <a:pPr rtl="0"/>
          <a:r>
            <a:rPr lang="ja-JP" altLang="ja-JP" sz="1100" b="0" i="0" baseline="0">
              <a:solidFill>
                <a:schemeClr val="dk1"/>
              </a:solidFill>
              <a:effectLst/>
              <a:latin typeface="+mn-lt"/>
              <a:ea typeface="+mn-ea"/>
              <a:cs typeface="+mn-cs"/>
            </a:rPr>
            <a:t>　今後も計画的な事業執行により適正な財政運営に努める。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％と減少傾向にある。</a:t>
          </a:r>
          <a:endParaRPr lang="ja-JP" altLang="ja-JP" sz="1400">
            <a:effectLst/>
          </a:endParaRPr>
        </a:p>
        <a:p>
          <a:pPr rtl="0"/>
          <a:r>
            <a:rPr lang="ja-JP" altLang="ja-JP" sz="1100" b="0" i="0" baseline="0">
              <a:solidFill>
                <a:schemeClr val="dk1"/>
              </a:solidFill>
              <a:effectLst/>
              <a:latin typeface="+mn-lt"/>
              <a:ea typeface="+mn-ea"/>
              <a:cs typeface="+mn-cs"/>
            </a:rPr>
            <a:t>　元利償還金の</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％が交付税算入される臨時財政対策債の借入が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から始まったことにより、算入公債費等の割合は年々高まっているため、実質公債費比率は健全化に向かっている。</a:t>
          </a:r>
          <a:endParaRPr lang="ja-JP" altLang="ja-JP" sz="1400">
            <a:effectLst/>
          </a:endParaRPr>
        </a:p>
        <a:p>
          <a:pPr rtl="0"/>
          <a:r>
            <a:rPr lang="ja-JP" altLang="ja-JP" sz="1100" b="0" i="0" baseline="0">
              <a:solidFill>
                <a:schemeClr val="dk1"/>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地方債現在高のうち交付税に</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算入される臨時財政対策債の比率が年々高まっているため、将来負担額及び充当可能財源等の何れも増加している。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5445997</v>
      </c>
      <c r="BO4" s="379"/>
      <c r="BP4" s="379"/>
      <c r="BQ4" s="379"/>
      <c r="BR4" s="379"/>
      <c r="BS4" s="379"/>
      <c r="BT4" s="379"/>
      <c r="BU4" s="380"/>
      <c r="BV4" s="378">
        <v>5133031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5229837</v>
      </c>
      <c r="BO5" s="416"/>
      <c r="BP5" s="416"/>
      <c r="BQ5" s="416"/>
      <c r="BR5" s="416"/>
      <c r="BS5" s="416"/>
      <c r="BT5" s="416"/>
      <c r="BU5" s="417"/>
      <c r="BV5" s="415">
        <v>4904866</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84.8</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216160</v>
      </c>
      <c r="BO6" s="416"/>
      <c r="BP6" s="416"/>
      <c r="BQ6" s="416"/>
      <c r="BR6" s="416"/>
      <c r="BS6" s="416"/>
      <c r="BT6" s="416"/>
      <c r="BU6" s="417"/>
      <c r="BV6" s="415">
        <v>228165</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93.3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16687</v>
      </c>
      <c r="BO7" s="416"/>
      <c r="BP7" s="416"/>
      <c r="BQ7" s="416"/>
      <c r="BR7" s="416"/>
      <c r="BS7" s="416"/>
      <c r="BT7" s="416"/>
      <c r="BU7" s="417"/>
      <c r="BV7" s="415">
        <v>13828</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3585862</v>
      </c>
      <c r="CU7" s="416"/>
      <c r="CV7" s="416"/>
      <c r="CW7" s="416"/>
      <c r="CX7" s="416"/>
      <c r="CY7" s="416"/>
      <c r="CZ7" s="416"/>
      <c r="DA7" s="417"/>
      <c r="DB7" s="415">
        <v>3482596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199473</v>
      </c>
      <c r="BO8" s="416"/>
      <c r="BP8" s="416"/>
      <c r="BQ8" s="416"/>
      <c r="BR8" s="416"/>
      <c r="BS8" s="416"/>
      <c r="BT8" s="416"/>
      <c r="BU8" s="417"/>
      <c r="BV8" s="415">
        <v>214337</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92</v>
      </c>
      <c r="C9" s="410"/>
      <c r="D9" s="410"/>
      <c r="E9" s="410"/>
      <c r="F9" s="410"/>
      <c r="G9" s="410"/>
      <c r="H9" s="410"/>
      <c r="I9" s="410"/>
      <c r="J9" s="410"/>
      <c r="K9" s="458"/>
      <c r="L9" s="459" t="s">
        <v>93</v>
      </c>
      <c r="M9" s="460"/>
      <c r="N9" s="460"/>
      <c r="O9" s="460"/>
      <c r="P9" s="460"/>
      <c r="Q9" s="461"/>
      <c r="R9" s="462">
        <v>12624</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96</v>
      </c>
      <c r="AV9" s="448"/>
      <c r="AW9" s="448"/>
      <c r="AX9" s="448"/>
      <c r="AY9" s="449" t="s">
        <v>97</v>
      </c>
      <c r="AZ9" s="450"/>
      <c r="BA9" s="450"/>
      <c r="BB9" s="450"/>
      <c r="BC9" s="450"/>
      <c r="BD9" s="450"/>
      <c r="BE9" s="450"/>
      <c r="BF9" s="450"/>
      <c r="BG9" s="450"/>
      <c r="BH9" s="450"/>
      <c r="BI9" s="450"/>
      <c r="BJ9" s="450"/>
      <c r="BK9" s="450"/>
      <c r="BL9" s="450"/>
      <c r="BM9" s="451"/>
      <c r="BN9" s="415">
        <v>-14864</v>
      </c>
      <c r="BO9" s="416"/>
      <c r="BP9" s="416"/>
      <c r="BQ9" s="416"/>
      <c r="BR9" s="416"/>
      <c r="BS9" s="416"/>
      <c r="BT9" s="416"/>
      <c r="BU9" s="417"/>
      <c r="BV9" s="415">
        <v>35075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12.3</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14064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t="s">
        <v>102</v>
      </c>
      <c r="BO10" s="416"/>
      <c r="BP10" s="416"/>
      <c r="BQ10" s="416"/>
      <c r="BR10" s="416"/>
      <c r="BS10" s="416"/>
      <c r="BT10" s="416"/>
      <c r="BU10" s="417"/>
      <c r="BV10" s="415" t="s">
        <v>102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96</v>
      </c>
      <c r="AV11" s="448"/>
      <c r="AW11" s="448"/>
      <c r="AX11" s="448"/>
      <c r="AY11" s="449" t="s">
        <v>107</v>
      </c>
      <c r="AZ11" s="450"/>
      <c r="BA11" s="450"/>
      <c r="BB11" s="450"/>
      <c r="BC11" s="450"/>
      <c r="BD11" s="450"/>
      <c r="BE11" s="450"/>
      <c r="BF11" s="450"/>
      <c r="BG11" s="450"/>
      <c r="BH11" s="450"/>
      <c r="BI11" s="450"/>
      <c r="BJ11" s="450"/>
      <c r="BK11" s="450"/>
      <c r="BL11" s="450"/>
      <c r="BM11" s="451"/>
      <c r="BN11" s="415" t="s">
        <v>102</v>
      </c>
      <c r="BO11" s="416"/>
      <c r="BP11" s="416"/>
      <c r="BQ11" s="416"/>
      <c r="BR11" s="416"/>
      <c r="BS11" s="416"/>
      <c r="BT11" s="416"/>
      <c r="BU11" s="417"/>
      <c r="BV11" s="415" t="s">
        <v>102</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102</v>
      </c>
      <c r="CU11" s="456"/>
      <c r="CV11" s="456"/>
      <c r="CW11" s="456"/>
      <c r="CX11" s="456"/>
      <c r="CY11" s="456"/>
      <c r="CZ11" s="456"/>
      <c r="DA11" s="457"/>
      <c r="DB11" s="455" t="s">
        <v>102</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13028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104036</v>
      </c>
      <c r="BO12" s="416"/>
      <c r="BP12" s="416"/>
      <c r="BQ12" s="416"/>
      <c r="BR12" s="416"/>
      <c r="BS12" s="416"/>
      <c r="BT12" s="416"/>
      <c r="BU12" s="417"/>
      <c r="BV12" s="415">
        <v>202728</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12937</v>
      </c>
      <c r="S13" s="497"/>
      <c r="T13" s="497"/>
      <c r="U13" s="497"/>
      <c r="V13" s="498"/>
      <c r="W13" s="431" t="s">
        <v>119</v>
      </c>
      <c r="X13" s="432"/>
      <c r="Y13" s="432"/>
      <c r="Z13" s="432"/>
      <c r="AA13" s="432"/>
      <c r="AB13" s="422"/>
      <c r="AC13" s="466">
        <v>595</v>
      </c>
      <c r="AD13" s="467"/>
      <c r="AE13" s="467"/>
      <c r="AF13" s="467"/>
      <c r="AG13" s="506"/>
      <c r="AH13" s="466">
        <v>710</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-118900</v>
      </c>
      <c r="BO13" s="416"/>
      <c r="BP13" s="416"/>
      <c r="BQ13" s="416"/>
      <c r="BR13" s="416"/>
      <c r="BS13" s="416"/>
      <c r="BT13" s="416"/>
      <c r="BU13" s="417"/>
      <c r="BV13" s="415">
        <v>-167653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13267</v>
      </c>
      <c r="S14" s="497"/>
      <c r="T14" s="497"/>
      <c r="U14" s="497"/>
      <c r="V14" s="498"/>
      <c r="W14" s="405"/>
      <c r="X14" s="406"/>
      <c r="Y14" s="406"/>
      <c r="Z14" s="406"/>
      <c r="AA14" s="406"/>
      <c r="AB14" s="395"/>
      <c r="AC14" s="499">
        <v>8.6</v>
      </c>
      <c r="AD14" s="500"/>
      <c r="AE14" s="500"/>
      <c r="AF14" s="500"/>
      <c r="AG14" s="501"/>
      <c r="AH14" s="499">
        <v>9.1999999999999993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46.4</v>
      </c>
      <c r="CU14" s="511"/>
      <c r="CV14" s="511"/>
      <c r="CW14" s="511"/>
      <c r="CX14" s="511"/>
      <c r="CY14" s="511"/>
      <c r="CZ14" s="511"/>
      <c r="DA14" s="512"/>
      <c r="DB14" s="510">
        <v>60.4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13191</v>
      </c>
      <c r="S15" s="497"/>
      <c r="T15" s="497"/>
      <c r="U15" s="497"/>
      <c r="V15" s="498"/>
      <c r="W15" s="431" t="s">
        <v>126</v>
      </c>
      <c r="X15" s="432"/>
      <c r="Y15" s="432"/>
      <c r="Z15" s="432"/>
      <c r="AA15" s="432"/>
      <c r="AB15" s="422"/>
      <c r="AC15" s="466">
        <v>849</v>
      </c>
      <c r="AD15" s="467"/>
      <c r="AE15" s="467"/>
      <c r="AF15" s="467"/>
      <c r="AG15" s="506"/>
      <c r="AH15" s="466">
        <v>985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1752160</v>
      </c>
      <c r="BO15" s="379"/>
      <c r="BP15" s="379"/>
      <c r="BQ15" s="379"/>
      <c r="BR15" s="379"/>
      <c r="BS15" s="379"/>
      <c r="BT15" s="379"/>
      <c r="BU15" s="380"/>
      <c r="BV15" s="378">
        <v>1755301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12.2</v>
      </c>
      <c r="AD16" s="500"/>
      <c r="AE16" s="500"/>
      <c r="AF16" s="500"/>
      <c r="AG16" s="501"/>
      <c r="AH16" s="499">
        <v>12.8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2779541</v>
      </c>
      <c r="BO16" s="416"/>
      <c r="BP16" s="416"/>
      <c r="BQ16" s="416"/>
      <c r="BR16" s="416"/>
      <c r="BS16" s="416"/>
      <c r="BT16" s="416"/>
      <c r="BU16" s="417"/>
      <c r="BV16" s="415">
        <v>2642531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5503</v>
      </c>
      <c r="AD17" s="467"/>
      <c r="AE17" s="467"/>
      <c r="AF17" s="467"/>
      <c r="AG17" s="506"/>
      <c r="AH17" s="466">
        <v>6019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2242263</v>
      </c>
      <c r="BO17" s="416"/>
      <c r="BP17" s="416"/>
      <c r="BQ17" s="416"/>
      <c r="BR17" s="416"/>
      <c r="BS17" s="416"/>
      <c r="BT17" s="416"/>
      <c r="BU17" s="417"/>
      <c r="BV17" s="415">
        <v>2271356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77.81</v>
      </c>
      <c r="M18" s="528"/>
      <c r="N18" s="528"/>
      <c r="O18" s="528"/>
      <c r="P18" s="528"/>
      <c r="Q18" s="528"/>
      <c r="R18" s="529"/>
      <c r="S18" s="529"/>
      <c r="T18" s="529"/>
      <c r="U18" s="529"/>
      <c r="V18" s="530"/>
      <c r="W18" s="433"/>
      <c r="X18" s="434"/>
      <c r="Y18" s="434"/>
      <c r="Z18" s="434"/>
      <c r="AA18" s="434"/>
      <c r="AB18" s="425"/>
      <c r="AC18" s="531">
        <v>79.2</v>
      </c>
      <c r="AD18" s="532"/>
      <c r="AE18" s="532"/>
      <c r="AF18" s="532"/>
      <c r="AG18" s="533"/>
      <c r="AH18" s="531">
        <v>78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3111926</v>
      </c>
      <c r="BO18" s="416"/>
      <c r="BP18" s="416"/>
      <c r="BQ18" s="416"/>
      <c r="BR18" s="416"/>
      <c r="BS18" s="416"/>
      <c r="BT18" s="416"/>
      <c r="BU18" s="417"/>
      <c r="BV18" s="415">
        <v>3046867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162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3982938</v>
      </c>
      <c r="BO19" s="416"/>
      <c r="BP19" s="416"/>
      <c r="BQ19" s="416"/>
      <c r="BR19" s="416"/>
      <c r="BS19" s="416"/>
      <c r="BT19" s="416"/>
      <c r="BU19" s="417"/>
      <c r="BV19" s="415">
        <v>4032308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5620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5426666</v>
      </c>
      <c r="BO23" s="416"/>
      <c r="BP23" s="416"/>
      <c r="BQ23" s="416"/>
      <c r="BR23" s="416"/>
      <c r="BS23" s="416"/>
      <c r="BT23" s="416"/>
      <c r="BU23" s="417"/>
      <c r="BV23" s="415">
        <v>5311120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6090</v>
      </c>
      <c r="R24" s="467"/>
      <c r="S24" s="467"/>
      <c r="T24" s="467"/>
      <c r="U24" s="467"/>
      <c r="V24" s="506"/>
      <c r="W24" s="561"/>
      <c r="X24" s="549"/>
      <c r="Y24" s="550"/>
      <c r="Z24" s="465" t="s">
        <v>150</v>
      </c>
      <c r="AA24" s="445"/>
      <c r="AB24" s="445"/>
      <c r="AC24" s="445"/>
      <c r="AD24" s="445"/>
      <c r="AE24" s="445"/>
      <c r="AF24" s="445"/>
      <c r="AG24" s="446"/>
      <c r="AH24" s="466">
        <v>108</v>
      </c>
      <c r="AI24" s="467"/>
      <c r="AJ24" s="467"/>
      <c r="AK24" s="467"/>
      <c r="AL24" s="506"/>
      <c r="AM24" s="466">
        <v>341496</v>
      </c>
      <c r="AN24" s="467"/>
      <c r="AO24" s="467"/>
      <c r="AP24" s="467"/>
      <c r="AQ24" s="467"/>
      <c r="AR24" s="506"/>
      <c r="AS24" s="466">
        <v>3162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4578714</v>
      </c>
      <c r="BO24" s="416"/>
      <c r="BP24" s="416"/>
      <c r="BQ24" s="416"/>
      <c r="BR24" s="416"/>
      <c r="BS24" s="416"/>
      <c r="BT24" s="416"/>
      <c r="BU24" s="417"/>
      <c r="BV24" s="415">
        <v>4363504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5220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431884</v>
      </c>
      <c r="BO25" s="379"/>
      <c r="BP25" s="379"/>
      <c r="BQ25" s="379"/>
      <c r="BR25" s="379"/>
      <c r="BS25" s="379"/>
      <c r="BT25" s="379"/>
      <c r="BU25" s="380"/>
      <c r="BV25" s="378">
        <v>111492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4620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16986</v>
      </c>
      <c r="AN26" s="467"/>
      <c r="AO26" s="467"/>
      <c r="AP26" s="467"/>
      <c r="AQ26" s="467"/>
      <c r="AR26" s="506"/>
      <c r="AS26" s="466">
        <v>2831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2400</v>
      </c>
      <c r="R27" s="467"/>
      <c r="S27" s="467"/>
      <c r="T27" s="467"/>
      <c r="U27" s="467"/>
      <c r="V27" s="506"/>
      <c r="W27" s="561"/>
      <c r="X27" s="549"/>
      <c r="Y27" s="550"/>
      <c r="Z27" s="465" t="s">
        <v>159</v>
      </c>
      <c r="AA27" s="445"/>
      <c r="AB27" s="445"/>
      <c r="AC27" s="445"/>
      <c r="AD27" s="445"/>
      <c r="AE27" s="445"/>
      <c r="AF27" s="445"/>
      <c r="AG27" s="446"/>
      <c r="AH27" s="466">
        <v>15</v>
      </c>
      <c r="AI27" s="467"/>
      <c r="AJ27" s="467"/>
      <c r="AK27" s="467"/>
      <c r="AL27" s="506"/>
      <c r="AM27" s="466">
        <v>44895</v>
      </c>
      <c r="AN27" s="467"/>
      <c r="AO27" s="467"/>
      <c r="AP27" s="467"/>
      <c r="AQ27" s="467"/>
      <c r="AR27" s="506"/>
      <c r="AS27" s="466">
        <v>2993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460173</v>
      </c>
      <c r="BO27" s="585"/>
      <c r="BP27" s="585"/>
      <c r="BQ27" s="585"/>
      <c r="BR27" s="585"/>
      <c r="BS27" s="585"/>
      <c r="BT27" s="585"/>
      <c r="BU27" s="586"/>
      <c r="BV27" s="584">
        <v>453780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1840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722086</v>
      </c>
      <c r="BO28" s="379"/>
      <c r="BP28" s="379"/>
      <c r="BQ28" s="379"/>
      <c r="BR28" s="379"/>
      <c r="BS28" s="379"/>
      <c r="BT28" s="379"/>
      <c r="BU28" s="380"/>
      <c r="BV28" s="378">
        <v>642122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1680</v>
      </c>
      <c r="R29" s="467"/>
      <c r="S29" s="467"/>
      <c r="T29" s="467"/>
      <c r="U29" s="467"/>
      <c r="V29" s="506"/>
      <c r="W29" s="562"/>
      <c r="X29" s="563"/>
      <c r="Y29" s="564"/>
      <c r="Z29" s="465" t="s">
        <v>166</v>
      </c>
      <c r="AA29" s="445"/>
      <c r="AB29" s="445"/>
      <c r="AC29" s="445"/>
      <c r="AD29" s="445"/>
      <c r="AE29" s="445"/>
      <c r="AF29" s="445"/>
      <c r="AG29" s="446"/>
      <c r="AH29" s="466">
        <v>123</v>
      </c>
      <c r="AI29" s="467"/>
      <c r="AJ29" s="467"/>
      <c r="AK29" s="467"/>
      <c r="AL29" s="506"/>
      <c r="AM29" s="466">
        <v>386391</v>
      </c>
      <c r="AN29" s="467"/>
      <c r="AO29" s="467"/>
      <c r="AP29" s="467"/>
      <c r="AQ29" s="467"/>
      <c r="AR29" s="506"/>
      <c r="AS29" s="466">
        <v>3141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99566</v>
      </c>
      <c r="BO30" s="585"/>
      <c r="BP30" s="585"/>
      <c r="BQ30" s="585"/>
      <c r="BR30" s="585"/>
      <c r="BS30" s="585"/>
      <c r="BT30" s="585"/>
      <c r="BU30" s="586"/>
      <c r="BV30" s="584">
        <v>218417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風力発電事業</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静岡県市町総合事務組合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東河環境センター</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伊豆斎場組合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一部事務組合下田メディカルセンター（普通会計分）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静岡県後期高齢者医療広域連合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静岡地方税滞納整理機構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静岡県後期高齢者医療広域連合（事業会計分）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一部事務組合下田メディカルセンター（事業会計分）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1960771</v>
      </c>
      <c r="S5" s="613"/>
      <c r="T5" s="613"/>
      <c r="U5" s="613"/>
      <c r="V5" s="613"/>
      <c r="W5" s="613"/>
      <c r="X5" s="613"/>
      <c r="Y5" s="614"/>
      <c r="Z5" s="615">
        <v>36</v>
      </c>
      <c r="AA5" s="615"/>
      <c r="AB5" s="615"/>
      <c r="AC5" s="615"/>
      <c r="AD5" s="616">
        <v>1960771</v>
      </c>
      <c r="AE5" s="616"/>
      <c r="AF5" s="616"/>
      <c r="AG5" s="616"/>
      <c r="AH5" s="616"/>
      <c r="AI5" s="616"/>
      <c r="AJ5" s="616"/>
      <c r="AK5" s="616"/>
      <c r="AL5" s="617">
        <v>57.3</v>
      </c>
      <c r="AM5" s="618"/>
      <c r="AN5" s="618"/>
      <c r="AO5" s="619"/>
      <c r="AP5" s="609" t="s">
        <v>205</v>
      </c>
      <c r="AQ5" s="610"/>
      <c r="AR5" s="610"/>
      <c r="AS5" s="610"/>
      <c r="AT5" s="610"/>
      <c r="AU5" s="610"/>
      <c r="AV5" s="610"/>
      <c r="AW5" s="610"/>
      <c r="AX5" s="610"/>
      <c r="AY5" s="610"/>
      <c r="AZ5" s="610"/>
      <c r="BA5" s="610"/>
      <c r="BB5" s="610"/>
      <c r="BC5" s="610"/>
      <c r="BD5" s="610"/>
      <c r="BE5" s="610"/>
      <c r="BF5" s="611"/>
      <c r="BG5" s="623">
        <v>1837194</v>
      </c>
      <c r="BH5" s="624"/>
      <c r="BI5" s="624"/>
      <c r="BJ5" s="624"/>
      <c r="BK5" s="624"/>
      <c r="BL5" s="624"/>
      <c r="BM5" s="624"/>
      <c r="BN5" s="625"/>
      <c r="BO5" s="626">
        <v>93.7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51031</v>
      </c>
      <c r="S6" s="624"/>
      <c r="T6" s="624"/>
      <c r="U6" s="624"/>
      <c r="V6" s="624"/>
      <c r="W6" s="624"/>
      <c r="X6" s="624"/>
      <c r="Y6" s="625"/>
      <c r="Z6" s="626">
        <v>0.9</v>
      </c>
      <c r="AA6" s="626"/>
      <c r="AB6" s="626"/>
      <c r="AC6" s="626"/>
      <c r="AD6" s="627">
        <v>51031</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1837194</v>
      </c>
      <c r="BH6" s="624"/>
      <c r="BI6" s="624"/>
      <c r="BJ6" s="624"/>
      <c r="BK6" s="624"/>
      <c r="BL6" s="624"/>
      <c r="BM6" s="624"/>
      <c r="BN6" s="625"/>
      <c r="BO6" s="626">
        <v>93.7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66843</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66843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2291</v>
      </c>
      <c r="S7" s="624"/>
      <c r="T7" s="624"/>
      <c r="U7" s="624"/>
      <c r="V7" s="624"/>
      <c r="W7" s="624"/>
      <c r="X7" s="624"/>
      <c r="Y7" s="625"/>
      <c r="Z7" s="626">
        <v>0</v>
      </c>
      <c r="AA7" s="626"/>
      <c r="AB7" s="626"/>
      <c r="AC7" s="626"/>
      <c r="AD7" s="627">
        <v>2291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518742</v>
      </c>
      <c r="BH7" s="624"/>
      <c r="BI7" s="624"/>
      <c r="BJ7" s="624"/>
      <c r="BK7" s="624"/>
      <c r="BL7" s="624"/>
      <c r="BM7" s="624"/>
      <c r="BN7" s="625"/>
      <c r="BO7" s="626">
        <v>26.5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878737</v>
      </c>
      <c r="CS7" s="624"/>
      <c r="CT7" s="624"/>
      <c r="CU7" s="624"/>
      <c r="CV7" s="624"/>
      <c r="CW7" s="624"/>
      <c r="CX7" s="624"/>
      <c r="CY7" s="625"/>
      <c r="CZ7" s="626">
        <v>16.8</v>
      </c>
      <c r="DA7" s="626"/>
      <c r="DB7" s="626"/>
      <c r="DC7" s="626"/>
      <c r="DD7" s="632">
        <v>15925</v>
      </c>
      <c r="DE7" s="624"/>
      <c r="DF7" s="624"/>
      <c r="DG7" s="624"/>
      <c r="DH7" s="624"/>
      <c r="DI7" s="624"/>
      <c r="DJ7" s="624"/>
      <c r="DK7" s="624"/>
      <c r="DL7" s="624"/>
      <c r="DM7" s="624"/>
      <c r="DN7" s="624"/>
      <c r="DO7" s="624"/>
      <c r="DP7" s="625"/>
      <c r="DQ7" s="632">
        <v>679686</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6381</v>
      </c>
      <c r="S8" s="624"/>
      <c r="T8" s="624"/>
      <c r="U8" s="624"/>
      <c r="V8" s="624"/>
      <c r="W8" s="624"/>
      <c r="X8" s="624"/>
      <c r="Y8" s="625"/>
      <c r="Z8" s="626">
        <v>0.1</v>
      </c>
      <c r="AA8" s="626"/>
      <c r="AB8" s="626"/>
      <c r="AC8" s="626"/>
      <c r="AD8" s="627">
        <v>6381</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31095</v>
      </c>
      <c r="BH8" s="624"/>
      <c r="BI8" s="624"/>
      <c r="BJ8" s="624"/>
      <c r="BK8" s="624"/>
      <c r="BL8" s="624"/>
      <c r="BM8" s="624"/>
      <c r="BN8" s="625"/>
      <c r="BO8" s="626">
        <v>1.6</v>
      </c>
      <c r="BP8" s="626"/>
      <c r="BQ8" s="626"/>
      <c r="BR8" s="626"/>
      <c r="BS8" s="632" t="s">
        <v>102</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1377653</v>
      </c>
      <c r="CS8" s="624"/>
      <c r="CT8" s="624"/>
      <c r="CU8" s="624"/>
      <c r="CV8" s="624"/>
      <c r="CW8" s="624"/>
      <c r="CX8" s="624"/>
      <c r="CY8" s="625"/>
      <c r="CZ8" s="626">
        <v>26.3</v>
      </c>
      <c r="DA8" s="626"/>
      <c r="DB8" s="626"/>
      <c r="DC8" s="626"/>
      <c r="DD8" s="632">
        <v>240</v>
      </c>
      <c r="DE8" s="624"/>
      <c r="DF8" s="624"/>
      <c r="DG8" s="624"/>
      <c r="DH8" s="624"/>
      <c r="DI8" s="624"/>
      <c r="DJ8" s="624"/>
      <c r="DK8" s="624"/>
      <c r="DL8" s="624"/>
      <c r="DM8" s="624"/>
      <c r="DN8" s="624"/>
      <c r="DO8" s="624"/>
      <c r="DP8" s="625"/>
      <c r="DQ8" s="632">
        <v>802620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6735</v>
      </c>
      <c r="S9" s="624"/>
      <c r="T9" s="624"/>
      <c r="U9" s="624"/>
      <c r="V9" s="624"/>
      <c r="W9" s="624"/>
      <c r="X9" s="624"/>
      <c r="Y9" s="625"/>
      <c r="Z9" s="626">
        <v>0.1</v>
      </c>
      <c r="AA9" s="626"/>
      <c r="AB9" s="626"/>
      <c r="AC9" s="626"/>
      <c r="AD9" s="627">
        <v>6735</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398224</v>
      </c>
      <c r="BH9" s="624"/>
      <c r="BI9" s="624"/>
      <c r="BJ9" s="624"/>
      <c r="BK9" s="624"/>
      <c r="BL9" s="624"/>
      <c r="BM9" s="624"/>
      <c r="BN9" s="625"/>
      <c r="BO9" s="626">
        <v>20.3</v>
      </c>
      <c r="BP9" s="626"/>
      <c r="BQ9" s="626"/>
      <c r="BR9" s="626"/>
      <c r="BS9" s="632" t="s">
        <v>102</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631240</v>
      </c>
      <c r="CS9" s="624"/>
      <c r="CT9" s="624"/>
      <c r="CU9" s="624"/>
      <c r="CV9" s="624"/>
      <c r="CW9" s="624"/>
      <c r="CX9" s="624"/>
      <c r="CY9" s="625"/>
      <c r="CZ9" s="626">
        <v>12.1</v>
      </c>
      <c r="DA9" s="626"/>
      <c r="DB9" s="626"/>
      <c r="DC9" s="626"/>
      <c r="DD9" s="632">
        <v>5625</v>
      </c>
      <c r="DE9" s="624"/>
      <c r="DF9" s="624"/>
      <c r="DG9" s="624"/>
      <c r="DH9" s="624"/>
      <c r="DI9" s="624"/>
      <c r="DJ9" s="624"/>
      <c r="DK9" s="624"/>
      <c r="DL9" s="624"/>
      <c r="DM9" s="624"/>
      <c r="DN9" s="624"/>
      <c r="DO9" s="624"/>
      <c r="DP9" s="625"/>
      <c r="DQ9" s="632">
        <v>611582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280739</v>
      </c>
      <c r="S10" s="624"/>
      <c r="T10" s="624"/>
      <c r="U10" s="624"/>
      <c r="V10" s="624"/>
      <c r="W10" s="624"/>
      <c r="X10" s="624"/>
      <c r="Y10" s="625"/>
      <c r="Z10" s="626">
        <v>5.2</v>
      </c>
      <c r="AA10" s="626"/>
      <c r="AB10" s="626"/>
      <c r="AC10" s="626"/>
      <c r="AD10" s="627">
        <v>280739</v>
      </c>
      <c r="AE10" s="627"/>
      <c r="AF10" s="627"/>
      <c r="AG10" s="627"/>
      <c r="AH10" s="627"/>
      <c r="AI10" s="627"/>
      <c r="AJ10" s="627"/>
      <c r="AK10" s="627"/>
      <c r="AL10" s="628">
        <v>8.1999999999999993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55897</v>
      </c>
      <c r="BH10" s="624"/>
      <c r="BI10" s="624"/>
      <c r="BJ10" s="624"/>
      <c r="BK10" s="624"/>
      <c r="BL10" s="624"/>
      <c r="BM10" s="624"/>
      <c r="BN10" s="625"/>
      <c r="BO10" s="626">
        <v>2.9</v>
      </c>
      <c r="BP10" s="626"/>
      <c r="BQ10" s="626"/>
      <c r="BR10" s="626"/>
      <c r="BS10" s="632" t="s">
        <v>102</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102</v>
      </c>
      <c r="CS10" s="624"/>
      <c r="CT10" s="624"/>
      <c r="CU10" s="624"/>
      <c r="CV10" s="624"/>
      <c r="CW10" s="624"/>
      <c r="CX10" s="624"/>
      <c r="CY10" s="625"/>
      <c r="CZ10" s="626" t="s">
        <v>102</v>
      </c>
      <c r="DA10" s="626"/>
      <c r="DB10" s="626"/>
      <c r="DC10" s="626"/>
      <c r="DD10" s="632" t="s">
        <v>102</v>
      </c>
      <c r="DE10" s="624"/>
      <c r="DF10" s="624"/>
      <c r="DG10" s="624"/>
      <c r="DH10" s="624"/>
      <c r="DI10" s="624"/>
      <c r="DJ10" s="624"/>
      <c r="DK10" s="624"/>
      <c r="DL10" s="624"/>
      <c r="DM10" s="624"/>
      <c r="DN10" s="624"/>
      <c r="DO10" s="624"/>
      <c r="DP10" s="625"/>
      <c r="DQ10" s="632" t="s">
        <v>102</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18246</v>
      </c>
      <c r="S11" s="624"/>
      <c r="T11" s="624"/>
      <c r="U11" s="624"/>
      <c r="V11" s="624"/>
      <c r="W11" s="624"/>
      <c r="X11" s="624"/>
      <c r="Y11" s="625"/>
      <c r="Z11" s="626">
        <v>0.3</v>
      </c>
      <c r="AA11" s="626"/>
      <c r="AB11" s="626"/>
      <c r="AC11" s="626"/>
      <c r="AD11" s="627">
        <v>18246</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33526</v>
      </c>
      <c r="BH11" s="624"/>
      <c r="BI11" s="624"/>
      <c r="BJ11" s="624"/>
      <c r="BK11" s="624"/>
      <c r="BL11" s="624"/>
      <c r="BM11" s="624"/>
      <c r="BN11" s="625"/>
      <c r="BO11" s="626">
        <v>1.7</v>
      </c>
      <c r="BP11" s="626"/>
      <c r="BQ11" s="626"/>
      <c r="BR11" s="626"/>
      <c r="BS11" s="632" t="s">
        <v>102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172503</v>
      </c>
      <c r="CS11" s="624"/>
      <c r="CT11" s="624"/>
      <c r="CU11" s="624"/>
      <c r="CV11" s="624"/>
      <c r="CW11" s="624"/>
      <c r="CX11" s="624"/>
      <c r="CY11" s="625"/>
      <c r="CZ11" s="626">
        <v>3.3</v>
      </c>
      <c r="DA11" s="626"/>
      <c r="DB11" s="626"/>
      <c r="DC11" s="626"/>
      <c r="DD11" s="632">
        <v>87828</v>
      </c>
      <c r="DE11" s="624"/>
      <c r="DF11" s="624"/>
      <c r="DG11" s="624"/>
      <c r="DH11" s="624"/>
      <c r="DI11" s="624"/>
      <c r="DJ11" s="624"/>
      <c r="DK11" s="624"/>
      <c r="DL11" s="624"/>
      <c r="DM11" s="624"/>
      <c r="DN11" s="624"/>
      <c r="DO11" s="624"/>
      <c r="DP11" s="625"/>
      <c r="DQ11" s="632">
        <v>95487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102</v>
      </c>
      <c r="S12" s="624"/>
      <c r="T12" s="624"/>
      <c r="U12" s="624"/>
      <c r="V12" s="624"/>
      <c r="W12" s="624"/>
      <c r="X12" s="624"/>
      <c r="Y12" s="625"/>
      <c r="Z12" s="626" t="s">
        <v>102</v>
      </c>
      <c r="AA12" s="626"/>
      <c r="AB12" s="626"/>
      <c r="AC12" s="626"/>
      <c r="AD12" s="627" t="s">
        <v>102</v>
      </c>
      <c r="AE12" s="627"/>
      <c r="AF12" s="627"/>
      <c r="AG12" s="627"/>
      <c r="AH12" s="627"/>
      <c r="AI12" s="627"/>
      <c r="AJ12" s="627"/>
      <c r="AK12" s="627"/>
      <c r="AL12" s="628" t="s">
        <v>102</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1174689</v>
      </c>
      <c r="BH12" s="624"/>
      <c r="BI12" s="624"/>
      <c r="BJ12" s="624"/>
      <c r="BK12" s="624"/>
      <c r="BL12" s="624"/>
      <c r="BM12" s="624"/>
      <c r="BN12" s="625"/>
      <c r="BO12" s="626">
        <v>59.9</v>
      </c>
      <c r="BP12" s="626"/>
      <c r="BQ12" s="626"/>
      <c r="BR12" s="626"/>
      <c r="BS12" s="632" t="s">
        <v>102</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231688</v>
      </c>
      <c r="CS12" s="624"/>
      <c r="CT12" s="624"/>
      <c r="CU12" s="624"/>
      <c r="CV12" s="624"/>
      <c r="CW12" s="624"/>
      <c r="CX12" s="624"/>
      <c r="CY12" s="625"/>
      <c r="CZ12" s="626">
        <v>4.4000000000000004</v>
      </c>
      <c r="DA12" s="626"/>
      <c r="DB12" s="626"/>
      <c r="DC12" s="626"/>
      <c r="DD12" s="632">
        <v>58813</v>
      </c>
      <c r="DE12" s="624"/>
      <c r="DF12" s="624"/>
      <c r="DG12" s="624"/>
      <c r="DH12" s="624"/>
      <c r="DI12" s="624"/>
      <c r="DJ12" s="624"/>
      <c r="DK12" s="624"/>
      <c r="DL12" s="624"/>
      <c r="DM12" s="624"/>
      <c r="DN12" s="624"/>
      <c r="DO12" s="624"/>
      <c r="DP12" s="625"/>
      <c r="DQ12" s="632">
        <v>183302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13107</v>
      </c>
      <c r="S13" s="624"/>
      <c r="T13" s="624"/>
      <c r="U13" s="624"/>
      <c r="V13" s="624"/>
      <c r="W13" s="624"/>
      <c r="X13" s="624"/>
      <c r="Y13" s="625"/>
      <c r="Z13" s="626">
        <v>0.2</v>
      </c>
      <c r="AA13" s="626"/>
      <c r="AB13" s="626"/>
      <c r="AC13" s="626"/>
      <c r="AD13" s="627">
        <v>13107</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1168203</v>
      </c>
      <c r="BH13" s="624"/>
      <c r="BI13" s="624"/>
      <c r="BJ13" s="624"/>
      <c r="BK13" s="624"/>
      <c r="BL13" s="624"/>
      <c r="BM13" s="624"/>
      <c r="BN13" s="625"/>
      <c r="BO13" s="626">
        <v>59.6</v>
      </c>
      <c r="BP13" s="626"/>
      <c r="BQ13" s="626"/>
      <c r="BR13" s="626"/>
      <c r="BS13" s="632" t="s">
        <v>102</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169522</v>
      </c>
      <c r="CS13" s="624"/>
      <c r="CT13" s="624"/>
      <c r="CU13" s="624"/>
      <c r="CV13" s="624"/>
      <c r="CW13" s="624"/>
      <c r="CX13" s="624"/>
      <c r="CY13" s="625"/>
      <c r="CZ13" s="626">
        <v>3.2</v>
      </c>
      <c r="DA13" s="626"/>
      <c r="DB13" s="626"/>
      <c r="DC13" s="626"/>
      <c r="DD13" s="632">
        <v>101630</v>
      </c>
      <c r="DE13" s="624"/>
      <c r="DF13" s="624"/>
      <c r="DG13" s="624"/>
      <c r="DH13" s="624"/>
      <c r="DI13" s="624"/>
      <c r="DJ13" s="624"/>
      <c r="DK13" s="624"/>
      <c r="DL13" s="624"/>
      <c r="DM13" s="624"/>
      <c r="DN13" s="624"/>
      <c r="DO13" s="624"/>
      <c r="DP13" s="625"/>
      <c r="DQ13" s="632">
        <v>100624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102</v>
      </c>
      <c r="S14" s="624"/>
      <c r="T14" s="624"/>
      <c r="U14" s="624"/>
      <c r="V14" s="624"/>
      <c r="W14" s="624"/>
      <c r="X14" s="624"/>
      <c r="Y14" s="625"/>
      <c r="Z14" s="626" t="s">
        <v>102</v>
      </c>
      <c r="AA14" s="626"/>
      <c r="AB14" s="626"/>
      <c r="AC14" s="626"/>
      <c r="AD14" s="627" t="s">
        <v>102</v>
      </c>
      <c r="AE14" s="627"/>
      <c r="AF14" s="627"/>
      <c r="AG14" s="627"/>
      <c r="AH14" s="627"/>
      <c r="AI14" s="627"/>
      <c r="AJ14" s="627"/>
      <c r="AK14" s="627"/>
      <c r="AL14" s="628" t="s">
        <v>102</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27633</v>
      </c>
      <c r="BH14" s="624"/>
      <c r="BI14" s="624"/>
      <c r="BJ14" s="624"/>
      <c r="BK14" s="624"/>
      <c r="BL14" s="624"/>
      <c r="BM14" s="624"/>
      <c r="BN14" s="625"/>
      <c r="BO14" s="626">
        <v>1.4</v>
      </c>
      <c r="BP14" s="626"/>
      <c r="BQ14" s="626"/>
      <c r="BR14" s="626"/>
      <c r="BS14" s="632" t="s">
        <v>102</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643905</v>
      </c>
      <c r="CS14" s="624"/>
      <c r="CT14" s="624"/>
      <c r="CU14" s="624"/>
      <c r="CV14" s="624"/>
      <c r="CW14" s="624"/>
      <c r="CX14" s="624"/>
      <c r="CY14" s="625"/>
      <c r="CZ14" s="626">
        <v>12.3</v>
      </c>
      <c r="DA14" s="626"/>
      <c r="DB14" s="626"/>
      <c r="DC14" s="626"/>
      <c r="DD14" s="632">
        <v>170402</v>
      </c>
      <c r="DE14" s="624"/>
      <c r="DF14" s="624"/>
      <c r="DG14" s="624"/>
      <c r="DH14" s="624"/>
      <c r="DI14" s="624"/>
      <c r="DJ14" s="624"/>
      <c r="DK14" s="624"/>
      <c r="DL14" s="624"/>
      <c r="DM14" s="624"/>
      <c r="DN14" s="624"/>
      <c r="DO14" s="624"/>
      <c r="DP14" s="625"/>
      <c r="DQ14" s="632">
        <v>344170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2647</v>
      </c>
      <c r="S15" s="624"/>
      <c r="T15" s="624"/>
      <c r="U15" s="624"/>
      <c r="V15" s="624"/>
      <c r="W15" s="624"/>
      <c r="X15" s="624"/>
      <c r="Y15" s="625"/>
      <c r="Z15" s="626">
        <v>0</v>
      </c>
      <c r="AA15" s="626"/>
      <c r="AB15" s="626"/>
      <c r="AC15" s="626"/>
      <c r="AD15" s="627">
        <v>2647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116130</v>
      </c>
      <c r="BH15" s="624"/>
      <c r="BI15" s="624"/>
      <c r="BJ15" s="624"/>
      <c r="BK15" s="624"/>
      <c r="BL15" s="624"/>
      <c r="BM15" s="624"/>
      <c r="BN15" s="625"/>
      <c r="BO15" s="626">
        <v>5.9</v>
      </c>
      <c r="BP15" s="626"/>
      <c r="BQ15" s="626"/>
      <c r="BR15" s="626"/>
      <c r="BS15" s="632" t="s">
        <v>102</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562594</v>
      </c>
      <c r="CS15" s="624"/>
      <c r="CT15" s="624"/>
      <c r="CU15" s="624"/>
      <c r="CV15" s="624"/>
      <c r="CW15" s="624"/>
      <c r="CX15" s="624"/>
      <c r="CY15" s="625"/>
      <c r="CZ15" s="626">
        <v>10.8</v>
      </c>
      <c r="DA15" s="626"/>
      <c r="DB15" s="626"/>
      <c r="DC15" s="626"/>
      <c r="DD15" s="632">
        <v>174181</v>
      </c>
      <c r="DE15" s="624"/>
      <c r="DF15" s="624"/>
      <c r="DG15" s="624"/>
      <c r="DH15" s="624"/>
      <c r="DI15" s="624"/>
      <c r="DJ15" s="624"/>
      <c r="DK15" s="624"/>
      <c r="DL15" s="624"/>
      <c r="DM15" s="624"/>
      <c r="DN15" s="624"/>
      <c r="DO15" s="624"/>
      <c r="DP15" s="625"/>
      <c r="DQ15" s="632">
        <v>387534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1156710</v>
      </c>
      <c r="S16" s="624"/>
      <c r="T16" s="624"/>
      <c r="U16" s="624"/>
      <c r="V16" s="624"/>
      <c r="W16" s="624"/>
      <c r="X16" s="624"/>
      <c r="Y16" s="625"/>
      <c r="Z16" s="626">
        <v>21.2</v>
      </c>
      <c r="AA16" s="626"/>
      <c r="AB16" s="626"/>
      <c r="AC16" s="626"/>
      <c r="AD16" s="627">
        <v>1027381</v>
      </c>
      <c r="AE16" s="627"/>
      <c r="AF16" s="627"/>
      <c r="AG16" s="627"/>
      <c r="AH16" s="627"/>
      <c r="AI16" s="627"/>
      <c r="AJ16" s="627"/>
      <c r="AK16" s="627"/>
      <c r="AL16" s="628">
        <v>30</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102</v>
      </c>
      <c r="BH16" s="624"/>
      <c r="BI16" s="624"/>
      <c r="BJ16" s="624"/>
      <c r="BK16" s="624"/>
      <c r="BL16" s="624"/>
      <c r="BM16" s="624"/>
      <c r="BN16" s="625"/>
      <c r="BO16" s="626" t="s">
        <v>102</v>
      </c>
      <c r="BP16" s="626"/>
      <c r="BQ16" s="626"/>
      <c r="BR16" s="626"/>
      <c r="BS16" s="632" t="s">
        <v>102</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6871</v>
      </c>
      <c r="CS16" s="624"/>
      <c r="CT16" s="624"/>
      <c r="CU16" s="624"/>
      <c r="CV16" s="624"/>
      <c r="CW16" s="624"/>
      <c r="CX16" s="624"/>
      <c r="CY16" s="625"/>
      <c r="CZ16" s="626">
        <v>0.1</v>
      </c>
      <c r="DA16" s="626"/>
      <c r="DB16" s="626"/>
      <c r="DC16" s="626"/>
      <c r="DD16" s="632" t="s">
        <v>102</v>
      </c>
      <c r="DE16" s="624"/>
      <c r="DF16" s="624"/>
      <c r="DG16" s="624"/>
      <c r="DH16" s="624"/>
      <c r="DI16" s="624"/>
      <c r="DJ16" s="624"/>
      <c r="DK16" s="624"/>
      <c r="DL16" s="624"/>
      <c r="DM16" s="624"/>
      <c r="DN16" s="624"/>
      <c r="DO16" s="624"/>
      <c r="DP16" s="625"/>
      <c r="DQ16" s="632">
        <v>6871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1027381</v>
      </c>
      <c r="S17" s="624"/>
      <c r="T17" s="624"/>
      <c r="U17" s="624"/>
      <c r="V17" s="624"/>
      <c r="W17" s="624"/>
      <c r="X17" s="624"/>
      <c r="Y17" s="625"/>
      <c r="Z17" s="626">
        <v>18.899999999999999</v>
      </c>
      <c r="AA17" s="626"/>
      <c r="AB17" s="626"/>
      <c r="AC17" s="626"/>
      <c r="AD17" s="627">
        <v>1027381</v>
      </c>
      <c r="AE17" s="627"/>
      <c r="AF17" s="627"/>
      <c r="AG17" s="627"/>
      <c r="AH17" s="627"/>
      <c r="AI17" s="627"/>
      <c r="AJ17" s="627"/>
      <c r="AK17" s="627"/>
      <c r="AL17" s="628">
        <v>30</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102</v>
      </c>
      <c r="BH17" s="624"/>
      <c r="BI17" s="624"/>
      <c r="BJ17" s="624"/>
      <c r="BK17" s="624"/>
      <c r="BL17" s="624"/>
      <c r="BM17" s="624"/>
      <c r="BN17" s="625"/>
      <c r="BO17" s="626" t="s">
        <v>102</v>
      </c>
      <c r="BP17" s="626"/>
      <c r="BQ17" s="626"/>
      <c r="BR17" s="626"/>
      <c r="BS17" s="632" t="s">
        <v>102</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488281</v>
      </c>
      <c r="CS17" s="624"/>
      <c r="CT17" s="624"/>
      <c r="CU17" s="624"/>
      <c r="CV17" s="624"/>
      <c r="CW17" s="624"/>
      <c r="CX17" s="624"/>
      <c r="CY17" s="625"/>
      <c r="CZ17" s="626">
        <v>9.3000000000000007</v>
      </c>
      <c r="DA17" s="626"/>
      <c r="DB17" s="626"/>
      <c r="DC17" s="626"/>
      <c r="DD17" s="632" t="s">
        <v>102</v>
      </c>
      <c r="DE17" s="624"/>
      <c r="DF17" s="624"/>
      <c r="DG17" s="624"/>
      <c r="DH17" s="624"/>
      <c r="DI17" s="624"/>
      <c r="DJ17" s="624"/>
      <c r="DK17" s="624"/>
      <c r="DL17" s="624"/>
      <c r="DM17" s="624"/>
      <c r="DN17" s="624"/>
      <c r="DO17" s="624"/>
      <c r="DP17" s="625"/>
      <c r="DQ17" s="632">
        <v>488281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129329</v>
      </c>
      <c r="S18" s="624"/>
      <c r="T18" s="624"/>
      <c r="U18" s="624"/>
      <c r="V18" s="624"/>
      <c r="W18" s="624"/>
      <c r="X18" s="624"/>
      <c r="Y18" s="625"/>
      <c r="Z18" s="626">
        <v>2.4</v>
      </c>
      <c r="AA18" s="626"/>
      <c r="AB18" s="626"/>
      <c r="AC18" s="626"/>
      <c r="AD18" s="627" t="s">
        <v>102</v>
      </c>
      <c r="AE18" s="627"/>
      <c r="AF18" s="627"/>
      <c r="AG18" s="627"/>
      <c r="AH18" s="627"/>
      <c r="AI18" s="627"/>
      <c r="AJ18" s="627"/>
      <c r="AK18" s="627"/>
      <c r="AL18" s="628" t="s">
        <v>102</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102</v>
      </c>
      <c r="BH18" s="624"/>
      <c r="BI18" s="624"/>
      <c r="BJ18" s="624"/>
      <c r="BK18" s="624"/>
      <c r="BL18" s="624"/>
      <c r="BM18" s="624"/>
      <c r="BN18" s="625"/>
      <c r="BO18" s="626" t="s">
        <v>102</v>
      </c>
      <c r="BP18" s="626"/>
      <c r="BQ18" s="626"/>
      <c r="BR18" s="626"/>
      <c r="BS18" s="632" t="s">
        <v>102</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102</v>
      </c>
      <c r="CS18" s="624"/>
      <c r="CT18" s="624"/>
      <c r="CU18" s="624"/>
      <c r="CV18" s="624"/>
      <c r="CW18" s="624"/>
      <c r="CX18" s="624"/>
      <c r="CY18" s="625"/>
      <c r="CZ18" s="626" t="s">
        <v>102</v>
      </c>
      <c r="DA18" s="626"/>
      <c r="DB18" s="626"/>
      <c r="DC18" s="626"/>
      <c r="DD18" s="632" t="s">
        <v>102</v>
      </c>
      <c r="DE18" s="624"/>
      <c r="DF18" s="624"/>
      <c r="DG18" s="624"/>
      <c r="DH18" s="624"/>
      <c r="DI18" s="624"/>
      <c r="DJ18" s="624"/>
      <c r="DK18" s="624"/>
      <c r="DL18" s="624"/>
      <c r="DM18" s="624"/>
      <c r="DN18" s="624"/>
      <c r="DO18" s="624"/>
      <c r="DP18" s="625"/>
      <c r="DQ18" s="632" t="s">
        <v>102</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102</v>
      </c>
      <c r="S19" s="624"/>
      <c r="T19" s="624"/>
      <c r="U19" s="624"/>
      <c r="V19" s="624"/>
      <c r="W19" s="624"/>
      <c r="X19" s="624"/>
      <c r="Y19" s="625"/>
      <c r="Z19" s="626" t="s">
        <v>102</v>
      </c>
      <c r="AA19" s="626"/>
      <c r="AB19" s="626"/>
      <c r="AC19" s="626"/>
      <c r="AD19" s="627" t="s">
        <v>102</v>
      </c>
      <c r="AE19" s="627"/>
      <c r="AF19" s="627"/>
      <c r="AG19" s="627"/>
      <c r="AH19" s="627"/>
      <c r="AI19" s="627"/>
      <c r="AJ19" s="627"/>
      <c r="AK19" s="627"/>
      <c r="AL19" s="628" t="s">
        <v>102</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123577</v>
      </c>
      <c r="BH19" s="624"/>
      <c r="BI19" s="624"/>
      <c r="BJ19" s="624"/>
      <c r="BK19" s="624"/>
      <c r="BL19" s="624"/>
      <c r="BM19" s="624"/>
      <c r="BN19" s="625"/>
      <c r="BO19" s="626">
        <v>6.3</v>
      </c>
      <c r="BP19" s="626"/>
      <c r="BQ19" s="626"/>
      <c r="BR19" s="626"/>
      <c r="BS19" s="632" t="s">
        <v>102</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102</v>
      </c>
      <c r="CS19" s="624"/>
      <c r="CT19" s="624"/>
      <c r="CU19" s="624"/>
      <c r="CV19" s="624"/>
      <c r="CW19" s="624"/>
      <c r="CX19" s="624"/>
      <c r="CY19" s="625"/>
      <c r="CZ19" s="626" t="s">
        <v>102</v>
      </c>
      <c r="DA19" s="626"/>
      <c r="DB19" s="626"/>
      <c r="DC19" s="626"/>
      <c r="DD19" s="632" t="s">
        <v>102</v>
      </c>
      <c r="DE19" s="624"/>
      <c r="DF19" s="624"/>
      <c r="DG19" s="624"/>
      <c r="DH19" s="624"/>
      <c r="DI19" s="624"/>
      <c r="DJ19" s="624"/>
      <c r="DK19" s="624"/>
      <c r="DL19" s="624"/>
      <c r="DM19" s="624"/>
      <c r="DN19" s="624"/>
      <c r="DO19" s="624"/>
      <c r="DP19" s="625"/>
      <c r="DQ19" s="632" t="s">
        <v>102</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3498658</v>
      </c>
      <c r="S20" s="624"/>
      <c r="T20" s="624"/>
      <c r="U20" s="624"/>
      <c r="V20" s="624"/>
      <c r="W20" s="624"/>
      <c r="X20" s="624"/>
      <c r="Y20" s="625"/>
      <c r="Z20" s="626">
        <v>64.2</v>
      </c>
      <c r="AA20" s="626"/>
      <c r="AB20" s="626"/>
      <c r="AC20" s="626"/>
      <c r="AD20" s="627">
        <v>3369329</v>
      </c>
      <c r="AE20" s="627"/>
      <c r="AF20" s="627"/>
      <c r="AG20" s="627"/>
      <c r="AH20" s="627"/>
      <c r="AI20" s="627"/>
      <c r="AJ20" s="627"/>
      <c r="AK20" s="627"/>
      <c r="AL20" s="628">
        <v>98.5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123577</v>
      </c>
      <c r="BH20" s="624"/>
      <c r="BI20" s="624"/>
      <c r="BJ20" s="624"/>
      <c r="BK20" s="624"/>
      <c r="BL20" s="624"/>
      <c r="BM20" s="624"/>
      <c r="BN20" s="625"/>
      <c r="BO20" s="626">
        <v>6.3</v>
      </c>
      <c r="BP20" s="626"/>
      <c r="BQ20" s="626"/>
      <c r="BR20" s="626"/>
      <c r="BS20" s="632" t="s">
        <v>102</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5229837</v>
      </c>
      <c r="CS20" s="624"/>
      <c r="CT20" s="624"/>
      <c r="CU20" s="624"/>
      <c r="CV20" s="624"/>
      <c r="CW20" s="624"/>
      <c r="CX20" s="624"/>
      <c r="CY20" s="625"/>
      <c r="CZ20" s="626">
        <v>100</v>
      </c>
      <c r="DA20" s="626"/>
      <c r="DB20" s="626"/>
      <c r="DC20" s="626"/>
      <c r="DD20" s="632">
        <v>614644</v>
      </c>
      <c r="DE20" s="624"/>
      <c r="DF20" s="624"/>
      <c r="DG20" s="624"/>
      <c r="DH20" s="624"/>
      <c r="DI20" s="624"/>
      <c r="DJ20" s="624"/>
      <c r="DK20" s="624"/>
      <c r="DL20" s="624"/>
      <c r="DM20" s="624"/>
      <c r="DN20" s="624"/>
      <c r="DO20" s="624"/>
      <c r="DP20" s="625"/>
      <c r="DQ20" s="632">
        <v>3767000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1157</v>
      </c>
      <c r="S21" s="624"/>
      <c r="T21" s="624"/>
      <c r="U21" s="624"/>
      <c r="V21" s="624"/>
      <c r="W21" s="624"/>
      <c r="X21" s="624"/>
      <c r="Y21" s="625"/>
      <c r="Z21" s="626">
        <v>0</v>
      </c>
      <c r="AA21" s="626"/>
      <c r="AB21" s="626"/>
      <c r="AC21" s="626"/>
      <c r="AD21" s="627">
        <v>1157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123577</v>
      </c>
      <c r="BH21" s="624"/>
      <c r="BI21" s="624"/>
      <c r="BJ21" s="624"/>
      <c r="BK21" s="624"/>
      <c r="BL21" s="624"/>
      <c r="BM21" s="624"/>
      <c r="BN21" s="625"/>
      <c r="BO21" s="626">
        <v>6.3</v>
      </c>
      <c r="BP21" s="626"/>
      <c r="BQ21" s="626"/>
      <c r="BR21" s="626"/>
      <c r="BS21" s="632" t="s">
        <v>102</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28361</v>
      </c>
      <c r="S22" s="624"/>
      <c r="T22" s="624"/>
      <c r="U22" s="624"/>
      <c r="V22" s="624"/>
      <c r="W22" s="624"/>
      <c r="X22" s="624"/>
      <c r="Y22" s="625"/>
      <c r="Z22" s="626">
        <v>0.5</v>
      </c>
      <c r="AA22" s="626"/>
      <c r="AB22" s="626"/>
      <c r="AC22" s="626"/>
      <c r="AD22" s="627" t="s">
        <v>102</v>
      </c>
      <c r="AE22" s="627"/>
      <c r="AF22" s="627"/>
      <c r="AG22" s="627"/>
      <c r="AH22" s="627"/>
      <c r="AI22" s="627"/>
      <c r="AJ22" s="627"/>
      <c r="AK22" s="627"/>
      <c r="AL22" s="628" t="s">
        <v>102</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102</v>
      </c>
      <c r="BH22" s="624"/>
      <c r="BI22" s="624"/>
      <c r="BJ22" s="624"/>
      <c r="BK22" s="624"/>
      <c r="BL22" s="624"/>
      <c r="BM22" s="624"/>
      <c r="BN22" s="625"/>
      <c r="BO22" s="626" t="s">
        <v>102</v>
      </c>
      <c r="BP22" s="626"/>
      <c r="BQ22" s="626"/>
      <c r="BR22" s="626"/>
      <c r="BS22" s="632" t="s">
        <v>102</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36692</v>
      </c>
      <c r="S23" s="624"/>
      <c r="T23" s="624"/>
      <c r="U23" s="624"/>
      <c r="V23" s="624"/>
      <c r="W23" s="624"/>
      <c r="X23" s="624"/>
      <c r="Y23" s="625"/>
      <c r="Z23" s="626">
        <v>0.7</v>
      </c>
      <c r="AA23" s="626"/>
      <c r="AB23" s="626"/>
      <c r="AC23" s="626"/>
      <c r="AD23" s="627">
        <v>620</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102</v>
      </c>
      <c r="BH23" s="624"/>
      <c r="BI23" s="624"/>
      <c r="BJ23" s="624"/>
      <c r="BK23" s="624"/>
      <c r="BL23" s="624"/>
      <c r="BM23" s="624"/>
      <c r="BN23" s="625"/>
      <c r="BO23" s="626" t="s">
        <v>102</v>
      </c>
      <c r="BP23" s="626"/>
      <c r="BQ23" s="626"/>
      <c r="BR23" s="626"/>
      <c r="BS23" s="632" t="s">
        <v>102</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10149</v>
      </c>
      <c r="S24" s="624"/>
      <c r="T24" s="624"/>
      <c r="U24" s="624"/>
      <c r="V24" s="624"/>
      <c r="W24" s="624"/>
      <c r="X24" s="624"/>
      <c r="Y24" s="625"/>
      <c r="Z24" s="626">
        <v>0.2</v>
      </c>
      <c r="AA24" s="626"/>
      <c r="AB24" s="626"/>
      <c r="AC24" s="626"/>
      <c r="AD24" s="627" t="s">
        <v>102</v>
      </c>
      <c r="AE24" s="627"/>
      <c r="AF24" s="627"/>
      <c r="AG24" s="627"/>
      <c r="AH24" s="627"/>
      <c r="AI24" s="627"/>
      <c r="AJ24" s="627"/>
      <c r="AK24" s="627"/>
      <c r="AL24" s="628" t="s">
        <v>102</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102</v>
      </c>
      <c r="BH24" s="624"/>
      <c r="BI24" s="624"/>
      <c r="BJ24" s="624"/>
      <c r="BK24" s="624"/>
      <c r="BL24" s="624"/>
      <c r="BM24" s="624"/>
      <c r="BN24" s="625"/>
      <c r="BO24" s="626" t="s">
        <v>102</v>
      </c>
      <c r="BP24" s="626"/>
      <c r="BQ24" s="626"/>
      <c r="BR24" s="626"/>
      <c r="BS24" s="632" t="s">
        <v>102</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2237731</v>
      </c>
      <c r="CS24" s="613"/>
      <c r="CT24" s="613"/>
      <c r="CU24" s="613"/>
      <c r="CV24" s="613"/>
      <c r="CW24" s="613"/>
      <c r="CX24" s="613"/>
      <c r="CY24" s="614"/>
      <c r="CZ24" s="652">
        <v>42.8</v>
      </c>
      <c r="DA24" s="653"/>
      <c r="DB24" s="653"/>
      <c r="DC24" s="654"/>
      <c r="DD24" s="651">
        <v>1830155</v>
      </c>
      <c r="DE24" s="613"/>
      <c r="DF24" s="613"/>
      <c r="DG24" s="613"/>
      <c r="DH24" s="613"/>
      <c r="DI24" s="613"/>
      <c r="DJ24" s="613"/>
      <c r="DK24" s="614"/>
      <c r="DL24" s="651">
        <v>1714215</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513014</v>
      </c>
      <c r="S25" s="624"/>
      <c r="T25" s="624"/>
      <c r="U25" s="624"/>
      <c r="V25" s="624"/>
      <c r="W25" s="624"/>
      <c r="X25" s="624"/>
      <c r="Y25" s="625"/>
      <c r="Z25" s="626">
        <v>9.4</v>
      </c>
      <c r="AA25" s="626"/>
      <c r="AB25" s="626"/>
      <c r="AC25" s="626"/>
      <c r="AD25" s="627" t="s">
        <v>102</v>
      </c>
      <c r="AE25" s="627"/>
      <c r="AF25" s="627"/>
      <c r="AG25" s="627"/>
      <c r="AH25" s="627"/>
      <c r="AI25" s="627"/>
      <c r="AJ25" s="627"/>
      <c r="AK25" s="627"/>
      <c r="AL25" s="628" t="s">
        <v>102</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102</v>
      </c>
      <c r="BH25" s="624"/>
      <c r="BI25" s="624"/>
      <c r="BJ25" s="624"/>
      <c r="BK25" s="624"/>
      <c r="BL25" s="624"/>
      <c r="BM25" s="624"/>
      <c r="BN25" s="625"/>
      <c r="BO25" s="626" t="s">
        <v>102</v>
      </c>
      <c r="BP25" s="626"/>
      <c r="BQ25" s="626"/>
      <c r="BR25" s="626"/>
      <c r="BS25" s="632" t="s">
        <v>102</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1269800</v>
      </c>
      <c r="CS25" s="643"/>
      <c r="CT25" s="643"/>
      <c r="CU25" s="643"/>
      <c r="CV25" s="643"/>
      <c r="CW25" s="643"/>
      <c r="CX25" s="643"/>
      <c r="CY25" s="644"/>
      <c r="CZ25" s="657">
        <v>24.3</v>
      </c>
      <c r="DA25" s="658"/>
      <c r="DB25" s="658"/>
      <c r="DC25" s="659"/>
      <c r="DD25" s="632">
        <v>1187471</v>
      </c>
      <c r="DE25" s="643"/>
      <c r="DF25" s="643"/>
      <c r="DG25" s="643"/>
      <c r="DH25" s="643"/>
      <c r="DI25" s="643"/>
      <c r="DJ25" s="643"/>
      <c r="DK25" s="644"/>
      <c r="DL25" s="632">
        <v>1150134</v>
      </c>
      <c r="DM25" s="643"/>
      <c r="DN25" s="643"/>
      <c r="DO25" s="643"/>
      <c r="DP25" s="643"/>
      <c r="DQ25" s="643"/>
      <c r="DR25" s="643"/>
      <c r="DS25" s="643"/>
      <c r="DT25" s="643"/>
      <c r="DU25" s="643"/>
      <c r="DV25" s="644"/>
      <c r="DW25" s="628">
        <v>31.3</v>
      </c>
      <c r="DX25" s="655"/>
      <c r="DY25" s="655"/>
      <c r="DZ25" s="655"/>
      <c r="EA25" s="655"/>
      <c r="EB25" s="655"/>
      <c r="EC25" s="656"/>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102</v>
      </c>
      <c r="S26" s="624"/>
      <c r="T26" s="624"/>
      <c r="U26" s="624"/>
      <c r="V26" s="624"/>
      <c r="W26" s="624"/>
      <c r="X26" s="624"/>
      <c r="Y26" s="625"/>
      <c r="Z26" s="626" t="s">
        <v>102</v>
      </c>
      <c r="AA26" s="626"/>
      <c r="AB26" s="626"/>
      <c r="AC26" s="626"/>
      <c r="AD26" s="627" t="s">
        <v>102</v>
      </c>
      <c r="AE26" s="627"/>
      <c r="AF26" s="627"/>
      <c r="AG26" s="627"/>
      <c r="AH26" s="627"/>
      <c r="AI26" s="627"/>
      <c r="AJ26" s="627"/>
      <c r="AK26" s="627"/>
      <c r="AL26" s="628" t="s">
        <v>102</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102</v>
      </c>
      <c r="BH26" s="624"/>
      <c r="BI26" s="624"/>
      <c r="BJ26" s="624"/>
      <c r="BK26" s="624"/>
      <c r="BL26" s="624"/>
      <c r="BM26" s="624"/>
      <c r="BN26" s="625"/>
      <c r="BO26" s="626" t="s">
        <v>102</v>
      </c>
      <c r="BP26" s="626"/>
      <c r="BQ26" s="626"/>
      <c r="BR26" s="626"/>
      <c r="BS26" s="632" t="s">
        <v>102</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857802</v>
      </c>
      <c r="CS26" s="624"/>
      <c r="CT26" s="624"/>
      <c r="CU26" s="624"/>
      <c r="CV26" s="624"/>
      <c r="CW26" s="624"/>
      <c r="CX26" s="624"/>
      <c r="CY26" s="625"/>
      <c r="CZ26" s="657">
        <v>16.399999999999999</v>
      </c>
      <c r="DA26" s="658"/>
      <c r="DB26" s="658"/>
      <c r="DC26" s="659"/>
      <c r="DD26" s="632">
        <v>782803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x14ac:dyDescent="0.15">
      <c r="B27" s="620" t="s">
        <v>276</v>
      </c>
      <c r="C27" s="621"/>
      <c r="D27" s="621"/>
      <c r="E27" s="621"/>
      <c r="F27" s="621"/>
      <c r="G27" s="621"/>
      <c r="H27" s="621"/>
      <c r="I27" s="621"/>
      <c r="J27" s="621"/>
      <c r="K27" s="621"/>
      <c r="L27" s="621"/>
      <c r="M27" s="621"/>
      <c r="N27" s="621"/>
      <c r="O27" s="621"/>
      <c r="P27" s="621"/>
      <c r="Q27" s="622"/>
      <c r="R27" s="623">
        <v>334066</v>
      </c>
      <c r="S27" s="624"/>
      <c r="T27" s="624"/>
      <c r="U27" s="624"/>
      <c r="V27" s="624"/>
      <c r="W27" s="624"/>
      <c r="X27" s="624"/>
      <c r="Y27" s="625"/>
      <c r="Z27" s="626">
        <v>6.1</v>
      </c>
      <c r="AA27" s="626"/>
      <c r="AB27" s="626"/>
      <c r="AC27" s="626"/>
      <c r="AD27" s="627" t="s">
        <v>102</v>
      </c>
      <c r="AE27" s="627"/>
      <c r="AF27" s="627"/>
      <c r="AG27" s="627"/>
      <c r="AH27" s="627"/>
      <c r="AI27" s="627"/>
      <c r="AJ27" s="627"/>
      <c r="AK27" s="627"/>
      <c r="AL27" s="628" t="s">
        <v>102</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1960771</v>
      </c>
      <c r="BH27" s="624"/>
      <c r="BI27" s="624"/>
      <c r="BJ27" s="624"/>
      <c r="BK27" s="624"/>
      <c r="BL27" s="624"/>
      <c r="BM27" s="624"/>
      <c r="BN27" s="625"/>
      <c r="BO27" s="626">
        <v>100</v>
      </c>
      <c r="BP27" s="626"/>
      <c r="BQ27" s="626"/>
      <c r="BR27" s="626"/>
      <c r="BS27" s="632" t="s">
        <v>102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479650</v>
      </c>
      <c r="CS27" s="643"/>
      <c r="CT27" s="643"/>
      <c r="CU27" s="643"/>
      <c r="CV27" s="643"/>
      <c r="CW27" s="643"/>
      <c r="CX27" s="643"/>
      <c r="CY27" s="644"/>
      <c r="CZ27" s="657">
        <v>9.1999999999999993</v>
      </c>
      <c r="DA27" s="658"/>
      <c r="DB27" s="658"/>
      <c r="DC27" s="659"/>
      <c r="DD27" s="632">
        <v>154403</v>
      </c>
      <c r="DE27" s="643"/>
      <c r="DF27" s="643"/>
      <c r="DG27" s="643"/>
      <c r="DH27" s="643"/>
      <c r="DI27" s="643"/>
      <c r="DJ27" s="643"/>
      <c r="DK27" s="644"/>
      <c r="DL27" s="632">
        <v>75800</v>
      </c>
      <c r="DM27" s="643"/>
      <c r="DN27" s="643"/>
      <c r="DO27" s="643"/>
      <c r="DP27" s="643"/>
      <c r="DQ27" s="643"/>
      <c r="DR27" s="643"/>
      <c r="DS27" s="643"/>
      <c r="DT27" s="643"/>
      <c r="DU27" s="643"/>
      <c r="DV27" s="644"/>
      <c r="DW27" s="628">
        <v>2.1</v>
      </c>
      <c r="DX27" s="655"/>
      <c r="DY27" s="655"/>
      <c r="DZ27" s="655"/>
      <c r="EA27" s="655"/>
      <c r="EB27" s="655"/>
      <c r="EC27" s="656"/>
    </row>
    <row r="28" spans="2:133" ht="11.25" customHeight="1" x14ac:dyDescent="0.15">
      <c r="B28" s="620" t="s">
        <v>279</v>
      </c>
      <c r="C28" s="621"/>
      <c r="D28" s="621"/>
      <c r="E28" s="621"/>
      <c r="F28" s="621"/>
      <c r="G28" s="621"/>
      <c r="H28" s="621"/>
      <c r="I28" s="621"/>
      <c r="J28" s="621"/>
      <c r="K28" s="621"/>
      <c r="L28" s="621"/>
      <c r="M28" s="621"/>
      <c r="N28" s="621"/>
      <c r="O28" s="621"/>
      <c r="P28" s="621"/>
      <c r="Q28" s="622"/>
      <c r="R28" s="623">
        <v>75889</v>
      </c>
      <c r="S28" s="624"/>
      <c r="T28" s="624"/>
      <c r="U28" s="624"/>
      <c r="V28" s="624"/>
      <c r="W28" s="624"/>
      <c r="X28" s="624"/>
      <c r="Y28" s="625"/>
      <c r="Z28" s="626">
        <v>1.4</v>
      </c>
      <c r="AA28" s="626"/>
      <c r="AB28" s="626"/>
      <c r="AC28" s="626"/>
      <c r="AD28" s="627">
        <v>38397</v>
      </c>
      <c r="AE28" s="627"/>
      <c r="AF28" s="627"/>
      <c r="AG28" s="627"/>
      <c r="AH28" s="627"/>
      <c r="AI28" s="627"/>
      <c r="AJ28" s="627"/>
      <c r="AK28" s="627"/>
      <c r="AL28" s="628">
        <v>1.1000000000000001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488281</v>
      </c>
      <c r="CS28" s="624"/>
      <c r="CT28" s="624"/>
      <c r="CU28" s="624"/>
      <c r="CV28" s="624"/>
      <c r="CW28" s="624"/>
      <c r="CX28" s="624"/>
      <c r="CY28" s="625"/>
      <c r="CZ28" s="657">
        <v>9.3000000000000007</v>
      </c>
      <c r="DA28" s="658"/>
      <c r="DB28" s="658"/>
      <c r="DC28" s="659"/>
      <c r="DD28" s="632">
        <v>488281</v>
      </c>
      <c r="DE28" s="624"/>
      <c r="DF28" s="624"/>
      <c r="DG28" s="624"/>
      <c r="DH28" s="624"/>
      <c r="DI28" s="624"/>
      <c r="DJ28" s="624"/>
      <c r="DK28" s="625"/>
      <c r="DL28" s="632">
        <v>488281</v>
      </c>
      <c r="DM28" s="624"/>
      <c r="DN28" s="624"/>
      <c r="DO28" s="624"/>
      <c r="DP28" s="624"/>
      <c r="DQ28" s="624"/>
      <c r="DR28" s="624"/>
      <c r="DS28" s="624"/>
      <c r="DT28" s="624"/>
      <c r="DU28" s="624"/>
      <c r="DV28" s="625"/>
      <c r="DW28" s="628">
        <v>13.3</v>
      </c>
      <c r="DX28" s="655"/>
      <c r="DY28" s="655"/>
      <c r="DZ28" s="655"/>
      <c r="EA28" s="655"/>
      <c r="EB28" s="655"/>
      <c r="EC28" s="656"/>
    </row>
    <row r="29" spans="2:133" ht="11.25" customHeight="1" x14ac:dyDescent="0.15">
      <c r="B29" s="620" t="s">
        <v>281</v>
      </c>
      <c r="C29" s="621"/>
      <c r="D29" s="621"/>
      <c r="E29" s="621"/>
      <c r="F29" s="621"/>
      <c r="G29" s="621"/>
      <c r="H29" s="621"/>
      <c r="I29" s="621"/>
      <c r="J29" s="621"/>
      <c r="K29" s="621"/>
      <c r="L29" s="621"/>
      <c r="M29" s="621"/>
      <c r="N29" s="621"/>
      <c r="O29" s="621"/>
      <c r="P29" s="621"/>
      <c r="Q29" s="622"/>
      <c r="R29" s="623">
        <v>24629</v>
      </c>
      <c r="S29" s="624"/>
      <c r="T29" s="624"/>
      <c r="U29" s="624"/>
      <c r="V29" s="624"/>
      <c r="W29" s="624"/>
      <c r="X29" s="624"/>
      <c r="Y29" s="625"/>
      <c r="Z29" s="626">
        <v>0.5</v>
      </c>
      <c r="AA29" s="626"/>
      <c r="AB29" s="626"/>
      <c r="AC29" s="626"/>
      <c r="AD29" s="627" t="s">
        <v>102</v>
      </c>
      <c r="AE29" s="627"/>
      <c r="AF29" s="627"/>
      <c r="AG29" s="627"/>
      <c r="AH29" s="627"/>
      <c r="AI29" s="627"/>
      <c r="AJ29" s="627"/>
      <c r="AK29" s="627"/>
      <c r="AL29" s="628" t="s">
        <v>102</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488281</v>
      </c>
      <c r="CS29" s="643"/>
      <c r="CT29" s="643"/>
      <c r="CU29" s="643"/>
      <c r="CV29" s="643"/>
      <c r="CW29" s="643"/>
      <c r="CX29" s="643"/>
      <c r="CY29" s="644"/>
      <c r="CZ29" s="657">
        <v>9.3000000000000007</v>
      </c>
      <c r="DA29" s="658"/>
      <c r="DB29" s="658"/>
      <c r="DC29" s="659"/>
      <c r="DD29" s="632">
        <v>488281</v>
      </c>
      <c r="DE29" s="643"/>
      <c r="DF29" s="643"/>
      <c r="DG29" s="643"/>
      <c r="DH29" s="643"/>
      <c r="DI29" s="643"/>
      <c r="DJ29" s="643"/>
      <c r="DK29" s="644"/>
      <c r="DL29" s="632">
        <v>488281</v>
      </c>
      <c r="DM29" s="643"/>
      <c r="DN29" s="643"/>
      <c r="DO29" s="643"/>
      <c r="DP29" s="643"/>
      <c r="DQ29" s="643"/>
      <c r="DR29" s="643"/>
      <c r="DS29" s="643"/>
      <c r="DT29" s="643"/>
      <c r="DU29" s="643"/>
      <c r="DV29" s="644"/>
      <c r="DW29" s="628">
        <v>13.3</v>
      </c>
      <c r="DX29" s="655"/>
      <c r="DY29" s="655"/>
      <c r="DZ29" s="655"/>
      <c r="EA29" s="655"/>
      <c r="EB29" s="655"/>
      <c r="EC29" s="656"/>
    </row>
    <row r="30" spans="2:133" ht="11.25" customHeight="1" x14ac:dyDescent="0.15">
      <c r="B30" s="620" t="s">
        <v>286</v>
      </c>
      <c r="C30" s="621"/>
      <c r="D30" s="621"/>
      <c r="E30" s="621"/>
      <c r="F30" s="621"/>
      <c r="G30" s="621"/>
      <c r="H30" s="621"/>
      <c r="I30" s="621"/>
      <c r="J30" s="621"/>
      <c r="K30" s="621"/>
      <c r="L30" s="621"/>
      <c r="M30" s="621"/>
      <c r="N30" s="621"/>
      <c r="O30" s="621"/>
      <c r="P30" s="621"/>
      <c r="Q30" s="622"/>
      <c r="R30" s="623">
        <v>252267</v>
      </c>
      <c r="S30" s="624"/>
      <c r="T30" s="624"/>
      <c r="U30" s="624"/>
      <c r="V30" s="624"/>
      <c r="W30" s="624"/>
      <c r="X30" s="624"/>
      <c r="Y30" s="625"/>
      <c r="Z30" s="626">
        <v>4.5999999999999996</v>
      </c>
      <c r="AA30" s="626"/>
      <c r="AB30" s="626"/>
      <c r="AC30" s="626"/>
      <c r="AD30" s="627" t="s">
        <v>102</v>
      </c>
      <c r="AE30" s="627"/>
      <c r="AF30" s="627"/>
      <c r="AG30" s="627"/>
      <c r="AH30" s="627"/>
      <c r="AI30" s="627"/>
      <c r="AJ30" s="627"/>
      <c r="AK30" s="627"/>
      <c r="AL30" s="628" t="s">
        <v>102</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94.2</v>
      </c>
      <c r="BH30" s="682"/>
      <c r="BI30" s="682"/>
      <c r="BJ30" s="682"/>
      <c r="BK30" s="682"/>
      <c r="BL30" s="682"/>
      <c r="BM30" s="618">
        <v>85.2</v>
      </c>
      <c r="BN30" s="682"/>
      <c r="BO30" s="682"/>
      <c r="BP30" s="682"/>
      <c r="BQ30" s="683"/>
      <c r="BR30" s="681">
        <v>94.5</v>
      </c>
      <c r="BS30" s="682"/>
      <c r="BT30" s="682"/>
      <c r="BU30" s="682"/>
      <c r="BV30" s="682"/>
      <c r="BW30" s="682"/>
      <c r="BX30" s="618">
        <v>84.7</v>
      </c>
      <c r="BY30" s="682"/>
      <c r="BZ30" s="682"/>
      <c r="CA30" s="682"/>
      <c r="CB30" s="683"/>
      <c r="CD30" s="686"/>
      <c r="CE30" s="687"/>
      <c r="CF30" s="637" t="s">
        <v>289</v>
      </c>
      <c r="CG30" s="638"/>
      <c r="CH30" s="638"/>
      <c r="CI30" s="638"/>
      <c r="CJ30" s="638"/>
      <c r="CK30" s="638"/>
      <c r="CL30" s="638"/>
      <c r="CM30" s="638"/>
      <c r="CN30" s="638"/>
      <c r="CO30" s="638"/>
      <c r="CP30" s="638"/>
      <c r="CQ30" s="639"/>
      <c r="CR30" s="623">
        <v>431654</v>
      </c>
      <c r="CS30" s="624"/>
      <c r="CT30" s="624"/>
      <c r="CU30" s="624"/>
      <c r="CV30" s="624"/>
      <c r="CW30" s="624"/>
      <c r="CX30" s="624"/>
      <c r="CY30" s="625"/>
      <c r="CZ30" s="657">
        <v>8.3000000000000007</v>
      </c>
      <c r="DA30" s="658"/>
      <c r="DB30" s="658"/>
      <c r="DC30" s="659"/>
      <c r="DD30" s="632">
        <v>431654</v>
      </c>
      <c r="DE30" s="624"/>
      <c r="DF30" s="624"/>
      <c r="DG30" s="624"/>
      <c r="DH30" s="624"/>
      <c r="DI30" s="624"/>
      <c r="DJ30" s="624"/>
      <c r="DK30" s="625"/>
      <c r="DL30" s="632">
        <v>431654</v>
      </c>
      <c r="DM30" s="624"/>
      <c r="DN30" s="624"/>
      <c r="DO30" s="624"/>
      <c r="DP30" s="624"/>
      <c r="DQ30" s="624"/>
      <c r="DR30" s="624"/>
      <c r="DS30" s="624"/>
      <c r="DT30" s="624"/>
      <c r="DU30" s="624"/>
      <c r="DV30" s="625"/>
      <c r="DW30" s="628">
        <v>11.8</v>
      </c>
      <c r="DX30" s="655"/>
      <c r="DY30" s="655"/>
      <c r="DZ30" s="655"/>
      <c r="EA30" s="655"/>
      <c r="EB30" s="655"/>
      <c r="EC30" s="656"/>
    </row>
    <row r="31" spans="2:133" ht="11.25" customHeight="1" x14ac:dyDescent="0.15">
      <c r="B31" s="620" t="s">
        <v>290</v>
      </c>
      <c r="C31" s="621"/>
      <c r="D31" s="621"/>
      <c r="E31" s="621"/>
      <c r="F31" s="621"/>
      <c r="G31" s="621"/>
      <c r="H31" s="621"/>
      <c r="I31" s="621"/>
      <c r="J31" s="621"/>
      <c r="K31" s="621"/>
      <c r="L31" s="621"/>
      <c r="M31" s="621"/>
      <c r="N31" s="621"/>
      <c r="O31" s="621"/>
      <c r="P31" s="621"/>
      <c r="Q31" s="622"/>
      <c r="R31" s="623">
        <v>44165</v>
      </c>
      <c r="S31" s="624"/>
      <c r="T31" s="624"/>
      <c r="U31" s="624"/>
      <c r="V31" s="624"/>
      <c r="W31" s="624"/>
      <c r="X31" s="624"/>
      <c r="Y31" s="625"/>
      <c r="Z31" s="626">
        <v>0.8</v>
      </c>
      <c r="AA31" s="626"/>
      <c r="AB31" s="626"/>
      <c r="AC31" s="626"/>
      <c r="AD31" s="627" t="s">
        <v>102</v>
      </c>
      <c r="AE31" s="627"/>
      <c r="AF31" s="627"/>
      <c r="AG31" s="627"/>
      <c r="AH31" s="627"/>
      <c r="AI31" s="627"/>
      <c r="AJ31" s="627"/>
      <c r="AK31" s="627"/>
      <c r="AL31" s="628" t="s">
        <v>102</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v>
      </c>
      <c r="BH31" s="643"/>
      <c r="BI31" s="643"/>
      <c r="BJ31" s="643"/>
      <c r="BK31" s="643"/>
      <c r="BL31" s="643"/>
      <c r="BM31" s="629">
        <v>90.4</v>
      </c>
      <c r="BN31" s="679"/>
      <c r="BO31" s="679"/>
      <c r="BP31" s="679"/>
      <c r="BQ31" s="680"/>
      <c r="BR31" s="678">
        <v>96.9</v>
      </c>
      <c r="BS31" s="643"/>
      <c r="BT31" s="643"/>
      <c r="BU31" s="643"/>
      <c r="BV31" s="643"/>
      <c r="BW31" s="643"/>
      <c r="BX31" s="629">
        <v>89.9</v>
      </c>
      <c r="BY31" s="679"/>
      <c r="BZ31" s="679"/>
      <c r="CA31" s="679"/>
      <c r="CB31" s="680"/>
      <c r="CD31" s="686"/>
      <c r="CE31" s="687"/>
      <c r="CF31" s="637" t="s">
        <v>293</v>
      </c>
      <c r="CG31" s="638"/>
      <c r="CH31" s="638"/>
      <c r="CI31" s="638"/>
      <c r="CJ31" s="638"/>
      <c r="CK31" s="638"/>
      <c r="CL31" s="638"/>
      <c r="CM31" s="638"/>
      <c r="CN31" s="638"/>
      <c r="CO31" s="638"/>
      <c r="CP31" s="638"/>
      <c r="CQ31" s="639"/>
      <c r="CR31" s="623">
        <v>56627</v>
      </c>
      <c r="CS31" s="643"/>
      <c r="CT31" s="643"/>
      <c r="CU31" s="643"/>
      <c r="CV31" s="643"/>
      <c r="CW31" s="643"/>
      <c r="CX31" s="643"/>
      <c r="CY31" s="644"/>
      <c r="CZ31" s="657">
        <v>1.1000000000000001</v>
      </c>
      <c r="DA31" s="658"/>
      <c r="DB31" s="658"/>
      <c r="DC31" s="659"/>
      <c r="DD31" s="632">
        <v>56627</v>
      </c>
      <c r="DE31" s="643"/>
      <c r="DF31" s="643"/>
      <c r="DG31" s="643"/>
      <c r="DH31" s="643"/>
      <c r="DI31" s="643"/>
      <c r="DJ31" s="643"/>
      <c r="DK31" s="644"/>
      <c r="DL31" s="632">
        <v>56627</v>
      </c>
      <c r="DM31" s="643"/>
      <c r="DN31" s="643"/>
      <c r="DO31" s="643"/>
      <c r="DP31" s="643"/>
      <c r="DQ31" s="643"/>
      <c r="DR31" s="643"/>
      <c r="DS31" s="643"/>
      <c r="DT31" s="643"/>
      <c r="DU31" s="643"/>
      <c r="DV31" s="644"/>
      <c r="DW31" s="628">
        <v>1.5</v>
      </c>
      <c r="DX31" s="655"/>
      <c r="DY31" s="655"/>
      <c r="DZ31" s="655"/>
      <c r="EA31" s="655"/>
      <c r="EB31" s="655"/>
      <c r="EC31" s="656"/>
    </row>
    <row r="32" spans="2:133" ht="11.25" customHeight="1" x14ac:dyDescent="0.15">
      <c r="B32" s="620" t="s">
        <v>294</v>
      </c>
      <c r="C32" s="621"/>
      <c r="D32" s="621"/>
      <c r="E32" s="621"/>
      <c r="F32" s="621"/>
      <c r="G32" s="621"/>
      <c r="H32" s="621"/>
      <c r="I32" s="621"/>
      <c r="J32" s="621"/>
      <c r="K32" s="621"/>
      <c r="L32" s="621"/>
      <c r="M32" s="621"/>
      <c r="N32" s="621"/>
      <c r="O32" s="621"/>
      <c r="P32" s="621"/>
      <c r="Q32" s="622"/>
      <c r="R32" s="623">
        <v>79750</v>
      </c>
      <c r="S32" s="624"/>
      <c r="T32" s="624"/>
      <c r="U32" s="624"/>
      <c r="V32" s="624"/>
      <c r="W32" s="624"/>
      <c r="X32" s="624"/>
      <c r="Y32" s="625"/>
      <c r="Z32" s="626">
        <v>1.5</v>
      </c>
      <c r="AA32" s="626"/>
      <c r="AB32" s="626"/>
      <c r="AC32" s="626"/>
      <c r="AD32" s="627">
        <v>11101</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91.9</v>
      </c>
      <c r="BH32" s="691"/>
      <c r="BI32" s="691"/>
      <c r="BJ32" s="691"/>
      <c r="BK32" s="691"/>
      <c r="BL32" s="691"/>
      <c r="BM32" s="692">
        <v>80.5</v>
      </c>
      <c r="BN32" s="691"/>
      <c r="BO32" s="691"/>
      <c r="BP32" s="691"/>
      <c r="BQ32" s="693"/>
      <c r="BR32" s="690">
        <v>92.5</v>
      </c>
      <c r="BS32" s="691"/>
      <c r="BT32" s="691"/>
      <c r="BU32" s="691"/>
      <c r="BV32" s="691"/>
      <c r="BW32" s="691"/>
      <c r="BX32" s="692">
        <v>80.5</v>
      </c>
      <c r="BY32" s="691"/>
      <c r="BZ32" s="691"/>
      <c r="CA32" s="691"/>
      <c r="CB32" s="693"/>
      <c r="CD32" s="688"/>
      <c r="CE32" s="689"/>
      <c r="CF32" s="637" t="s">
        <v>296</v>
      </c>
      <c r="CG32" s="638"/>
      <c r="CH32" s="638"/>
      <c r="CI32" s="638"/>
      <c r="CJ32" s="638"/>
      <c r="CK32" s="638"/>
      <c r="CL32" s="638"/>
      <c r="CM32" s="638"/>
      <c r="CN32" s="638"/>
      <c r="CO32" s="638"/>
      <c r="CP32" s="638"/>
      <c r="CQ32" s="639"/>
      <c r="CR32" s="623" t="s">
        <v>102</v>
      </c>
      <c r="CS32" s="624"/>
      <c r="CT32" s="624"/>
      <c r="CU32" s="624"/>
      <c r="CV32" s="624"/>
      <c r="CW32" s="624"/>
      <c r="CX32" s="624"/>
      <c r="CY32" s="625"/>
      <c r="CZ32" s="657" t="s">
        <v>102</v>
      </c>
      <c r="DA32" s="658"/>
      <c r="DB32" s="658"/>
      <c r="DC32" s="659"/>
      <c r="DD32" s="632" t="s">
        <v>102</v>
      </c>
      <c r="DE32" s="624"/>
      <c r="DF32" s="624"/>
      <c r="DG32" s="624"/>
      <c r="DH32" s="624"/>
      <c r="DI32" s="624"/>
      <c r="DJ32" s="624"/>
      <c r="DK32" s="625"/>
      <c r="DL32" s="632" t="s">
        <v>102</v>
      </c>
      <c r="DM32" s="624"/>
      <c r="DN32" s="624"/>
      <c r="DO32" s="624"/>
      <c r="DP32" s="624"/>
      <c r="DQ32" s="624"/>
      <c r="DR32" s="624"/>
      <c r="DS32" s="624"/>
      <c r="DT32" s="624"/>
      <c r="DU32" s="624"/>
      <c r="DV32" s="625"/>
      <c r="DW32" s="628" t="s">
        <v>102</v>
      </c>
      <c r="DX32" s="655"/>
      <c r="DY32" s="655"/>
      <c r="DZ32" s="655"/>
      <c r="EA32" s="655"/>
      <c r="EB32" s="655"/>
      <c r="EC32" s="656"/>
    </row>
    <row r="33" spans="2:133" ht="11.25" customHeight="1" x14ac:dyDescent="0.15">
      <c r="B33" s="620" t="s">
        <v>297</v>
      </c>
      <c r="C33" s="621"/>
      <c r="D33" s="621"/>
      <c r="E33" s="621"/>
      <c r="F33" s="621"/>
      <c r="G33" s="621"/>
      <c r="H33" s="621"/>
      <c r="I33" s="621"/>
      <c r="J33" s="621"/>
      <c r="K33" s="621"/>
      <c r="L33" s="621"/>
      <c r="M33" s="621"/>
      <c r="N33" s="621"/>
      <c r="O33" s="621"/>
      <c r="P33" s="621"/>
      <c r="Q33" s="622"/>
      <c r="R33" s="623">
        <v>547200</v>
      </c>
      <c r="S33" s="624"/>
      <c r="T33" s="624"/>
      <c r="U33" s="624"/>
      <c r="V33" s="624"/>
      <c r="W33" s="624"/>
      <c r="X33" s="624"/>
      <c r="Y33" s="625"/>
      <c r="Z33" s="626">
        <v>10</v>
      </c>
      <c r="AA33" s="626"/>
      <c r="AB33" s="626"/>
      <c r="AC33" s="626"/>
      <c r="AD33" s="627" t="s">
        <v>102</v>
      </c>
      <c r="AE33" s="627"/>
      <c r="AF33" s="627"/>
      <c r="AG33" s="627"/>
      <c r="AH33" s="627"/>
      <c r="AI33" s="627"/>
      <c r="AJ33" s="627"/>
      <c r="AK33" s="627"/>
      <c r="AL33" s="628" t="s">
        <v>102</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2370591</v>
      </c>
      <c r="CS33" s="643"/>
      <c r="CT33" s="643"/>
      <c r="CU33" s="643"/>
      <c r="CV33" s="643"/>
      <c r="CW33" s="643"/>
      <c r="CX33" s="643"/>
      <c r="CY33" s="644"/>
      <c r="CZ33" s="657">
        <v>45.3</v>
      </c>
      <c r="DA33" s="658"/>
      <c r="DB33" s="658"/>
      <c r="DC33" s="659"/>
      <c r="DD33" s="632">
        <v>1807084</v>
      </c>
      <c r="DE33" s="643"/>
      <c r="DF33" s="643"/>
      <c r="DG33" s="643"/>
      <c r="DH33" s="643"/>
      <c r="DI33" s="643"/>
      <c r="DJ33" s="643"/>
      <c r="DK33" s="644"/>
      <c r="DL33" s="632">
        <v>1397711</v>
      </c>
      <c r="DM33" s="643"/>
      <c r="DN33" s="643"/>
      <c r="DO33" s="643"/>
      <c r="DP33" s="643"/>
      <c r="DQ33" s="643"/>
      <c r="DR33" s="643"/>
      <c r="DS33" s="643"/>
      <c r="DT33" s="643"/>
      <c r="DU33" s="643"/>
      <c r="DV33" s="644"/>
      <c r="DW33" s="628">
        <v>38.1</v>
      </c>
      <c r="DX33" s="655"/>
      <c r="DY33" s="655"/>
      <c r="DZ33" s="655"/>
      <c r="EA33" s="655"/>
      <c r="EB33" s="655"/>
      <c r="EC33" s="656"/>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102</v>
      </c>
      <c r="S34" s="624"/>
      <c r="T34" s="624"/>
      <c r="U34" s="624"/>
      <c r="V34" s="624"/>
      <c r="W34" s="624"/>
      <c r="X34" s="624"/>
      <c r="Y34" s="625"/>
      <c r="Z34" s="626" t="s">
        <v>102</v>
      </c>
      <c r="AA34" s="626"/>
      <c r="AB34" s="626"/>
      <c r="AC34" s="626"/>
      <c r="AD34" s="627" t="s">
        <v>102</v>
      </c>
      <c r="AE34" s="627"/>
      <c r="AF34" s="627"/>
      <c r="AG34" s="627"/>
      <c r="AH34" s="627"/>
      <c r="AI34" s="627"/>
      <c r="AJ34" s="627"/>
      <c r="AK34" s="627"/>
      <c r="AL34" s="628" t="s">
        <v>102</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687132</v>
      </c>
      <c r="CS34" s="624"/>
      <c r="CT34" s="624"/>
      <c r="CU34" s="624"/>
      <c r="CV34" s="624"/>
      <c r="CW34" s="624"/>
      <c r="CX34" s="624"/>
      <c r="CY34" s="625"/>
      <c r="CZ34" s="657">
        <v>13.1</v>
      </c>
      <c r="DA34" s="658"/>
      <c r="DB34" s="658"/>
      <c r="DC34" s="659"/>
      <c r="DD34" s="632">
        <v>585595</v>
      </c>
      <c r="DE34" s="624"/>
      <c r="DF34" s="624"/>
      <c r="DG34" s="624"/>
      <c r="DH34" s="624"/>
      <c r="DI34" s="624"/>
      <c r="DJ34" s="624"/>
      <c r="DK34" s="625"/>
      <c r="DL34" s="632">
        <v>431121</v>
      </c>
      <c r="DM34" s="624"/>
      <c r="DN34" s="624"/>
      <c r="DO34" s="624"/>
      <c r="DP34" s="624"/>
      <c r="DQ34" s="624"/>
      <c r="DR34" s="624"/>
      <c r="DS34" s="624"/>
      <c r="DT34" s="624"/>
      <c r="DU34" s="624"/>
      <c r="DV34" s="625"/>
      <c r="DW34" s="628">
        <v>11.7</v>
      </c>
      <c r="DX34" s="655"/>
      <c r="DY34" s="655"/>
      <c r="DZ34" s="655"/>
      <c r="EA34" s="655"/>
      <c r="EB34" s="655"/>
      <c r="EC34" s="656"/>
    </row>
    <row r="35" spans="2:133" ht="11.25" customHeight="1" x14ac:dyDescent="0.15">
      <c r="B35" s="620" t="s">
        <v>303</v>
      </c>
      <c r="C35" s="621"/>
      <c r="D35" s="621"/>
      <c r="E35" s="621"/>
      <c r="F35" s="621"/>
      <c r="G35" s="621"/>
      <c r="H35" s="621"/>
      <c r="I35" s="621"/>
      <c r="J35" s="621"/>
      <c r="K35" s="621"/>
      <c r="L35" s="621"/>
      <c r="M35" s="621"/>
      <c r="N35" s="621"/>
      <c r="O35" s="621"/>
      <c r="P35" s="621"/>
      <c r="Q35" s="622"/>
      <c r="R35" s="623">
        <v>250000</v>
      </c>
      <c r="S35" s="624"/>
      <c r="T35" s="624"/>
      <c r="U35" s="624"/>
      <c r="V35" s="624"/>
      <c r="W35" s="624"/>
      <c r="X35" s="624"/>
      <c r="Y35" s="625"/>
      <c r="Z35" s="626">
        <v>4.5999999999999996</v>
      </c>
      <c r="AA35" s="626"/>
      <c r="AB35" s="626"/>
      <c r="AC35" s="626"/>
      <c r="AD35" s="627" t="s">
        <v>102</v>
      </c>
      <c r="AE35" s="627"/>
      <c r="AF35" s="627"/>
      <c r="AG35" s="627"/>
      <c r="AH35" s="627"/>
      <c r="AI35" s="627"/>
      <c r="AJ35" s="627"/>
      <c r="AK35" s="627"/>
      <c r="AL35" s="628" t="s">
        <v>102</v>
      </c>
      <c r="AM35" s="629"/>
      <c r="AN35" s="629"/>
      <c r="AO35" s="630"/>
      <c r="AP35" s="186"/>
      <c r="AQ35" s="634" t="s">
        <v>304</v>
      </c>
      <c r="AR35" s="635"/>
      <c r="AS35" s="635"/>
      <c r="AT35" s="635"/>
      <c r="AU35" s="635"/>
      <c r="AV35" s="635"/>
      <c r="AW35" s="635"/>
      <c r="AX35" s="635"/>
      <c r="AY35" s="636"/>
      <c r="AZ35" s="612">
        <v>455539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75758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34082</v>
      </c>
      <c r="CS35" s="643"/>
      <c r="CT35" s="643"/>
      <c r="CU35" s="643"/>
      <c r="CV35" s="643"/>
      <c r="CW35" s="643"/>
      <c r="CX35" s="643"/>
      <c r="CY35" s="644"/>
      <c r="CZ35" s="657">
        <v>0.7</v>
      </c>
      <c r="DA35" s="658"/>
      <c r="DB35" s="658"/>
      <c r="DC35" s="659"/>
      <c r="DD35" s="632">
        <v>32621</v>
      </c>
      <c r="DE35" s="643"/>
      <c r="DF35" s="643"/>
      <c r="DG35" s="643"/>
      <c r="DH35" s="643"/>
      <c r="DI35" s="643"/>
      <c r="DJ35" s="643"/>
      <c r="DK35" s="644"/>
      <c r="DL35" s="632">
        <v>30092</v>
      </c>
      <c r="DM35" s="643"/>
      <c r="DN35" s="643"/>
      <c r="DO35" s="643"/>
      <c r="DP35" s="643"/>
      <c r="DQ35" s="643"/>
      <c r="DR35" s="643"/>
      <c r="DS35" s="643"/>
      <c r="DT35" s="643"/>
      <c r="DU35" s="643"/>
      <c r="DV35" s="644"/>
      <c r="DW35" s="628">
        <v>0.8</v>
      </c>
      <c r="DX35" s="655"/>
      <c r="DY35" s="655"/>
      <c r="DZ35" s="655"/>
      <c r="EA35" s="655"/>
      <c r="EB35" s="655"/>
      <c r="EC35" s="656"/>
    </row>
    <row r="36" spans="2:133" ht="11.25" customHeight="1" x14ac:dyDescent="0.15">
      <c r="B36" s="666" t="s">
        <v>307</v>
      </c>
      <c r="C36" s="667"/>
      <c r="D36" s="667"/>
      <c r="E36" s="667"/>
      <c r="F36" s="667"/>
      <c r="G36" s="667"/>
      <c r="H36" s="667"/>
      <c r="I36" s="667"/>
      <c r="J36" s="667"/>
      <c r="K36" s="667"/>
      <c r="L36" s="667"/>
      <c r="M36" s="667"/>
      <c r="N36" s="667"/>
      <c r="O36" s="667"/>
      <c r="P36" s="667"/>
      <c r="Q36" s="668"/>
      <c r="R36" s="695">
        <v>5445997</v>
      </c>
      <c r="S36" s="696"/>
      <c r="T36" s="696"/>
      <c r="U36" s="696"/>
      <c r="V36" s="696"/>
      <c r="W36" s="696"/>
      <c r="X36" s="696"/>
      <c r="Y36" s="697"/>
      <c r="Z36" s="698">
        <v>100</v>
      </c>
      <c r="AA36" s="698"/>
      <c r="AB36" s="698"/>
      <c r="AC36" s="698"/>
      <c r="AD36" s="699">
        <v>3420604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4144</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37944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1179061</v>
      </c>
      <c r="CS36" s="624"/>
      <c r="CT36" s="624"/>
      <c r="CU36" s="624"/>
      <c r="CV36" s="624"/>
      <c r="CW36" s="624"/>
      <c r="CX36" s="624"/>
      <c r="CY36" s="625"/>
      <c r="CZ36" s="657">
        <v>22.5</v>
      </c>
      <c r="DA36" s="658"/>
      <c r="DB36" s="658"/>
      <c r="DC36" s="659"/>
      <c r="DD36" s="632">
        <v>846757</v>
      </c>
      <c r="DE36" s="624"/>
      <c r="DF36" s="624"/>
      <c r="DG36" s="624"/>
      <c r="DH36" s="624"/>
      <c r="DI36" s="624"/>
      <c r="DJ36" s="624"/>
      <c r="DK36" s="625"/>
      <c r="DL36" s="632">
        <v>661069</v>
      </c>
      <c r="DM36" s="624"/>
      <c r="DN36" s="624"/>
      <c r="DO36" s="624"/>
      <c r="DP36" s="624"/>
      <c r="DQ36" s="624"/>
      <c r="DR36" s="624"/>
      <c r="DS36" s="624"/>
      <c r="DT36" s="624"/>
      <c r="DU36" s="624"/>
      <c r="DV36" s="625"/>
      <c r="DW36" s="628">
        <v>18</v>
      </c>
      <c r="DX36" s="655"/>
      <c r="DY36" s="655"/>
      <c r="DZ36" s="655"/>
      <c r="EA36" s="655"/>
      <c r="EB36" s="655"/>
      <c r="EC36" s="656"/>
    </row>
    <row r="37" spans="2:133" ht="11.25" customHeight="1" x14ac:dyDescent="0.15">
      <c r="AQ37" s="702" t="s">
        <v>311</v>
      </c>
      <c r="AR37" s="703"/>
      <c r="AS37" s="703"/>
      <c r="AT37" s="703"/>
      <c r="AU37" s="703"/>
      <c r="AV37" s="703"/>
      <c r="AW37" s="703"/>
      <c r="AX37" s="703"/>
      <c r="AY37" s="704"/>
      <c r="AZ37" s="623" t="s">
        <v>206</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2922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413405</v>
      </c>
      <c r="CS37" s="643"/>
      <c r="CT37" s="643"/>
      <c r="CU37" s="643"/>
      <c r="CV37" s="643"/>
      <c r="CW37" s="643"/>
      <c r="CX37" s="643"/>
      <c r="CY37" s="644"/>
      <c r="CZ37" s="657">
        <v>7.9</v>
      </c>
      <c r="DA37" s="658"/>
      <c r="DB37" s="658"/>
      <c r="DC37" s="659"/>
      <c r="DD37" s="632">
        <v>413405</v>
      </c>
      <c r="DE37" s="643"/>
      <c r="DF37" s="643"/>
      <c r="DG37" s="643"/>
      <c r="DH37" s="643"/>
      <c r="DI37" s="643"/>
      <c r="DJ37" s="643"/>
      <c r="DK37" s="644"/>
      <c r="DL37" s="632">
        <v>413405</v>
      </c>
      <c r="DM37" s="643"/>
      <c r="DN37" s="643"/>
      <c r="DO37" s="643"/>
      <c r="DP37" s="643"/>
      <c r="DQ37" s="643"/>
      <c r="DR37" s="643"/>
      <c r="DS37" s="643"/>
      <c r="DT37" s="643"/>
      <c r="DU37" s="643"/>
      <c r="DV37" s="644"/>
      <c r="DW37" s="628">
        <v>11.3</v>
      </c>
      <c r="DX37" s="655"/>
      <c r="DY37" s="655"/>
      <c r="DZ37" s="655"/>
      <c r="EA37" s="655"/>
      <c r="EB37" s="655"/>
      <c r="EC37" s="656"/>
    </row>
    <row r="38" spans="2:133" ht="11.25" customHeight="1" x14ac:dyDescent="0.15">
      <c r="AQ38" s="702" t="s">
        <v>314</v>
      </c>
      <c r="AR38" s="703"/>
      <c r="AS38" s="703"/>
      <c r="AT38" s="703"/>
      <c r="AU38" s="703"/>
      <c r="AV38" s="703"/>
      <c r="AW38" s="703"/>
      <c r="AX38" s="703"/>
      <c r="AY38" s="704"/>
      <c r="AZ38" s="623" t="s">
        <v>102</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4794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451395</v>
      </c>
      <c r="CS38" s="624"/>
      <c r="CT38" s="624"/>
      <c r="CU38" s="624"/>
      <c r="CV38" s="624"/>
      <c r="CW38" s="624"/>
      <c r="CX38" s="624"/>
      <c r="CY38" s="625"/>
      <c r="CZ38" s="657">
        <v>8.6</v>
      </c>
      <c r="DA38" s="658"/>
      <c r="DB38" s="658"/>
      <c r="DC38" s="659"/>
      <c r="DD38" s="632">
        <v>340933</v>
      </c>
      <c r="DE38" s="624"/>
      <c r="DF38" s="624"/>
      <c r="DG38" s="624"/>
      <c r="DH38" s="624"/>
      <c r="DI38" s="624"/>
      <c r="DJ38" s="624"/>
      <c r="DK38" s="625"/>
      <c r="DL38" s="632">
        <v>275429</v>
      </c>
      <c r="DM38" s="624"/>
      <c r="DN38" s="624"/>
      <c r="DO38" s="624"/>
      <c r="DP38" s="624"/>
      <c r="DQ38" s="624"/>
      <c r="DR38" s="624"/>
      <c r="DS38" s="624"/>
      <c r="DT38" s="624"/>
      <c r="DU38" s="624"/>
      <c r="DV38" s="625"/>
      <c r="DW38" s="628">
        <v>7.5</v>
      </c>
      <c r="DX38" s="655"/>
      <c r="DY38" s="655"/>
      <c r="DZ38" s="655"/>
      <c r="EA38" s="655"/>
      <c r="EB38" s="655"/>
      <c r="EC38" s="656"/>
    </row>
    <row r="39" spans="2:133" ht="11.25" customHeight="1" x14ac:dyDescent="0.15">
      <c r="AQ39" s="702" t="s">
        <v>317</v>
      </c>
      <c r="AR39" s="703"/>
      <c r="AS39" s="703"/>
      <c r="AT39" s="703"/>
      <c r="AU39" s="703"/>
      <c r="AV39" s="703"/>
      <c r="AW39" s="703"/>
      <c r="AX39" s="703"/>
      <c r="AY39" s="704"/>
      <c r="AZ39" s="623" t="s">
        <v>102</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99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17383</v>
      </c>
      <c r="CS39" s="643"/>
      <c r="CT39" s="643"/>
      <c r="CU39" s="643"/>
      <c r="CV39" s="643"/>
      <c r="CW39" s="643"/>
      <c r="CX39" s="643"/>
      <c r="CY39" s="644"/>
      <c r="CZ39" s="657">
        <v>0.3</v>
      </c>
      <c r="DA39" s="658"/>
      <c r="DB39" s="658"/>
      <c r="DC39" s="659"/>
      <c r="DD39" s="632" t="s">
        <v>102</v>
      </c>
      <c r="DE39" s="643"/>
      <c r="DF39" s="643"/>
      <c r="DG39" s="643"/>
      <c r="DH39" s="643"/>
      <c r="DI39" s="643"/>
      <c r="DJ39" s="643"/>
      <c r="DK39" s="644"/>
      <c r="DL39" s="632" t="s">
        <v>102</v>
      </c>
      <c r="DM39" s="643"/>
      <c r="DN39" s="643"/>
      <c r="DO39" s="643"/>
      <c r="DP39" s="643"/>
      <c r="DQ39" s="643"/>
      <c r="DR39" s="643"/>
      <c r="DS39" s="643"/>
      <c r="DT39" s="643"/>
      <c r="DU39" s="643"/>
      <c r="DV39" s="644"/>
      <c r="DW39" s="628" t="s">
        <v>102</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190459</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1538</v>
      </c>
      <c r="CS40" s="624"/>
      <c r="CT40" s="624"/>
      <c r="CU40" s="624"/>
      <c r="CV40" s="624"/>
      <c r="CW40" s="624"/>
      <c r="CX40" s="624"/>
      <c r="CY40" s="625"/>
      <c r="CZ40" s="657">
        <v>0</v>
      </c>
      <c r="DA40" s="658"/>
      <c r="DB40" s="658"/>
      <c r="DC40" s="659"/>
      <c r="DD40" s="632">
        <v>1178</v>
      </c>
      <c r="DE40" s="624"/>
      <c r="DF40" s="624"/>
      <c r="DG40" s="624"/>
      <c r="DH40" s="624"/>
      <c r="DI40" s="624"/>
      <c r="DJ40" s="624"/>
      <c r="DK40" s="625"/>
      <c r="DL40" s="632" t="s">
        <v>102</v>
      </c>
      <c r="DM40" s="624"/>
      <c r="DN40" s="624"/>
      <c r="DO40" s="624"/>
      <c r="DP40" s="624"/>
      <c r="DQ40" s="624"/>
      <c r="DR40" s="624"/>
      <c r="DS40" s="624"/>
      <c r="DT40" s="624"/>
      <c r="DU40" s="624"/>
      <c r="DV40" s="625"/>
      <c r="DW40" s="628" t="s">
        <v>102</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260936</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283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621515</v>
      </c>
      <c r="CS42" s="624"/>
      <c r="CT42" s="624"/>
      <c r="CU42" s="624"/>
      <c r="CV42" s="624"/>
      <c r="CW42" s="624"/>
      <c r="CX42" s="624"/>
      <c r="CY42" s="625"/>
      <c r="CZ42" s="657">
        <v>11.9</v>
      </c>
      <c r="DA42" s="706"/>
      <c r="DB42" s="706"/>
      <c r="DC42" s="707"/>
      <c r="DD42" s="632">
        <v>129761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28534</v>
      </c>
      <c r="CS43" s="643"/>
      <c r="CT43" s="643"/>
      <c r="CU43" s="643"/>
      <c r="CV43" s="643"/>
      <c r="CW43" s="643"/>
      <c r="CX43" s="643"/>
      <c r="CY43" s="644"/>
      <c r="CZ43" s="657">
        <v>0.5</v>
      </c>
      <c r="DA43" s="658"/>
      <c r="DB43" s="658"/>
      <c r="DC43" s="659"/>
      <c r="DD43" s="632">
        <v>28534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614644</v>
      </c>
      <c r="CS44" s="624"/>
      <c r="CT44" s="624"/>
      <c r="CU44" s="624"/>
      <c r="CV44" s="624"/>
      <c r="CW44" s="624"/>
      <c r="CX44" s="624"/>
      <c r="CY44" s="625"/>
      <c r="CZ44" s="657">
        <v>11.8</v>
      </c>
      <c r="DA44" s="706"/>
      <c r="DB44" s="706"/>
      <c r="DC44" s="707"/>
      <c r="DD44" s="632">
        <v>122890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341993</v>
      </c>
      <c r="CS45" s="643"/>
      <c r="CT45" s="643"/>
      <c r="CU45" s="643"/>
      <c r="CV45" s="643"/>
      <c r="CW45" s="643"/>
      <c r="CX45" s="643"/>
      <c r="CY45" s="644"/>
      <c r="CZ45" s="657">
        <v>6.5</v>
      </c>
      <c r="DA45" s="658"/>
      <c r="DB45" s="658"/>
      <c r="DC45" s="659"/>
      <c r="DD45" s="632">
        <v>23426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263151</v>
      </c>
      <c r="CS46" s="624"/>
      <c r="CT46" s="624"/>
      <c r="CU46" s="624"/>
      <c r="CV46" s="624"/>
      <c r="CW46" s="624"/>
      <c r="CX46" s="624"/>
      <c r="CY46" s="625"/>
      <c r="CZ46" s="657">
        <v>5</v>
      </c>
      <c r="DA46" s="706"/>
      <c r="DB46" s="706"/>
      <c r="DC46" s="707"/>
      <c r="DD46" s="632">
        <v>98464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6871</v>
      </c>
      <c r="CS47" s="643"/>
      <c r="CT47" s="643"/>
      <c r="CU47" s="643"/>
      <c r="CV47" s="643"/>
      <c r="CW47" s="643"/>
      <c r="CX47" s="643"/>
      <c r="CY47" s="644"/>
      <c r="CZ47" s="657">
        <v>0.1</v>
      </c>
      <c r="DA47" s="658"/>
      <c r="DB47" s="658"/>
      <c r="DC47" s="659"/>
      <c r="DD47" s="632">
        <v>6871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5229837</v>
      </c>
      <c r="CS49" s="691"/>
      <c r="CT49" s="691"/>
      <c r="CU49" s="691"/>
      <c r="CV49" s="691"/>
      <c r="CW49" s="691"/>
      <c r="CX49" s="691"/>
      <c r="CY49" s="718"/>
      <c r="CZ49" s="719">
        <v>100</v>
      </c>
      <c r="DA49" s="720"/>
      <c r="DB49" s="720"/>
      <c r="DC49" s="721"/>
      <c r="DD49" s="722">
        <v>3767000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5446</v>
      </c>
      <c r="R7" s="753"/>
      <c r="S7" s="753"/>
      <c r="T7" s="753"/>
      <c r="U7" s="753"/>
      <c r="V7" s="753">
        <v>5230</v>
      </c>
      <c r="W7" s="753"/>
      <c r="X7" s="753"/>
      <c r="Y7" s="753"/>
      <c r="Z7" s="753"/>
      <c r="AA7" s="753">
        <v>216</v>
      </c>
      <c r="AB7" s="753"/>
      <c r="AC7" s="753"/>
      <c r="AD7" s="753"/>
      <c r="AE7" s="754"/>
      <c r="AF7" s="755">
        <v>199</v>
      </c>
      <c r="AG7" s="756"/>
      <c r="AH7" s="756"/>
      <c r="AI7" s="756"/>
      <c r="AJ7" s="757"/>
      <c r="AK7" s="792">
        <v>240</v>
      </c>
      <c r="AL7" s="793"/>
      <c r="AM7" s="793"/>
      <c r="AN7" s="793"/>
      <c r="AO7" s="793"/>
      <c r="AP7" s="793">
        <v>5427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199</v>
      </c>
      <c r="AG23" s="812"/>
      <c r="AH23" s="812"/>
      <c r="AI23" s="812"/>
      <c r="AJ23" s="815"/>
      <c r="AK23" s="816"/>
      <c r="AL23" s="817"/>
      <c r="AM23" s="817"/>
      <c r="AN23" s="817"/>
      <c r="AO23" s="817"/>
      <c r="AP23" s="812"/>
      <c r="AQ23" s="812"/>
      <c r="AR23" s="812"/>
      <c r="AS23" s="812"/>
      <c r="AT23" s="812"/>
      <c r="AU23" s="818"/>
      <c r="AV23" s="818"/>
      <c r="AW23" s="818"/>
      <c r="AX23" s="818"/>
      <c r="AY23" s="819"/>
      <c r="AZ23" s="827" t="s">
        <v>102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321</v>
      </c>
      <c r="C28" s="750"/>
      <c r="D28" s="750"/>
      <c r="E28" s="750"/>
      <c r="F28" s="750"/>
      <c r="G28" s="750"/>
      <c r="H28" s="750"/>
      <c r="I28" s="750"/>
      <c r="J28" s="750"/>
      <c r="K28" s="750"/>
      <c r="L28" s="750"/>
      <c r="M28" s="750"/>
      <c r="N28" s="750"/>
      <c r="O28" s="750"/>
      <c r="P28" s="751"/>
      <c r="Q28" s="840">
        <v>2418</v>
      </c>
      <c r="R28" s="841"/>
      <c r="S28" s="841"/>
      <c r="T28" s="841"/>
      <c r="U28" s="841"/>
      <c r="V28" s="841">
        <v>2342</v>
      </c>
      <c r="W28" s="841"/>
      <c r="X28" s="841"/>
      <c r="Y28" s="841"/>
      <c r="Z28" s="841"/>
      <c r="AA28" s="841">
        <v>76</v>
      </c>
      <c r="AB28" s="841"/>
      <c r="AC28" s="841"/>
      <c r="AD28" s="841"/>
      <c r="AE28" s="842"/>
      <c r="AF28" s="843">
        <v>76</v>
      </c>
      <c r="AG28" s="841"/>
      <c r="AH28" s="841"/>
      <c r="AI28" s="841"/>
      <c r="AJ28" s="844"/>
      <c r="AK28" s="845">
        <v>163</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1314</v>
      </c>
      <c r="R29" s="777"/>
      <c r="S29" s="777"/>
      <c r="T29" s="777"/>
      <c r="U29" s="777"/>
      <c r="V29" s="777">
        <v>1273</v>
      </c>
      <c r="W29" s="777"/>
      <c r="X29" s="777"/>
      <c r="Y29" s="777"/>
      <c r="Z29" s="777"/>
      <c r="AA29" s="777">
        <v>41</v>
      </c>
      <c r="AB29" s="777"/>
      <c r="AC29" s="777"/>
      <c r="AD29" s="777"/>
      <c r="AE29" s="778"/>
      <c r="AF29" s="779">
        <v>41</v>
      </c>
      <c r="AG29" s="780"/>
      <c r="AH29" s="780"/>
      <c r="AI29" s="780"/>
      <c r="AJ29" s="781"/>
      <c r="AK29" s="848">
        <v>175</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149</v>
      </c>
      <c r="R30" s="777"/>
      <c r="S30" s="777"/>
      <c r="T30" s="777"/>
      <c r="U30" s="777"/>
      <c r="V30" s="777">
        <v>144</v>
      </c>
      <c r="W30" s="777"/>
      <c r="X30" s="777"/>
      <c r="Y30" s="777"/>
      <c r="Z30" s="777"/>
      <c r="AA30" s="777">
        <v>5</v>
      </c>
      <c r="AB30" s="777"/>
      <c r="AC30" s="777"/>
      <c r="AD30" s="777"/>
      <c r="AE30" s="778"/>
      <c r="AF30" s="779">
        <v>5</v>
      </c>
      <c r="AG30" s="780"/>
      <c r="AH30" s="780"/>
      <c r="AI30" s="780"/>
      <c r="AJ30" s="781"/>
      <c r="AK30" s="848">
        <v>37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376</v>
      </c>
      <c r="C31" s="774"/>
      <c r="D31" s="774"/>
      <c r="E31" s="774"/>
      <c r="F31" s="774"/>
      <c r="G31" s="774"/>
      <c r="H31" s="774"/>
      <c r="I31" s="774"/>
      <c r="J31" s="774"/>
      <c r="K31" s="774"/>
      <c r="L31" s="774"/>
      <c r="M31" s="774"/>
      <c r="N31" s="774"/>
      <c r="O31" s="774"/>
      <c r="P31" s="775"/>
      <c r="Q31" s="776">
        <v>434</v>
      </c>
      <c r="R31" s="777"/>
      <c r="S31" s="777"/>
      <c r="T31" s="777"/>
      <c r="U31" s="777"/>
      <c r="V31" s="777">
        <v>404</v>
      </c>
      <c r="W31" s="777"/>
      <c r="X31" s="777"/>
      <c r="Y31" s="777"/>
      <c r="Z31" s="777"/>
      <c r="AA31" s="777">
        <v>30</v>
      </c>
      <c r="AB31" s="777"/>
      <c r="AC31" s="777"/>
      <c r="AD31" s="777"/>
      <c r="AE31" s="778"/>
      <c r="AF31" s="779">
        <v>782</v>
      </c>
      <c r="AG31" s="780"/>
      <c r="AH31" s="780"/>
      <c r="AI31" s="780"/>
      <c r="AJ31" s="781"/>
      <c r="AK31" s="848"/>
      <c r="AL31" s="849"/>
      <c r="AM31" s="849"/>
      <c r="AN31" s="849"/>
      <c r="AO31" s="849"/>
      <c r="AP31" s="849">
        <v>1100</v>
      </c>
      <c r="AQ31" s="849"/>
      <c r="AR31" s="849"/>
      <c r="AS31" s="849"/>
      <c r="AT31" s="849"/>
      <c r="AU31" s="849"/>
      <c r="AV31" s="849"/>
      <c r="AW31" s="849"/>
      <c r="AX31" s="849"/>
      <c r="AY31" s="849"/>
      <c r="AZ31" s="850"/>
      <c r="BA31" s="850"/>
      <c r="BB31" s="850"/>
      <c r="BC31" s="850"/>
      <c r="BD31" s="850"/>
      <c r="BE31" s="846" t="s">
        <v>534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377</v>
      </c>
      <c r="C32" s="774"/>
      <c r="D32" s="774"/>
      <c r="E32" s="774"/>
      <c r="F32" s="774"/>
      <c r="G32" s="774"/>
      <c r="H32" s="774"/>
      <c r="I32" s="774"/>
      <c r="J32" s="774"/>
      <c r="K32" s="774"/>
      <c r="L32" s="774"/>
      <c r="M32" s="774"/>
      <c r="N32" s="774"/>
      <c r="O32" s="774"/>
      <c r="P32" s="775"/>
      <c r="Q32" s="776">
        <v>58</v>
      </c>
      <c r="R32" s="777"/>
      <c r="S32" s="777"/>
      <c r="T32" s="777"/>
      <c r="U32" s="777"/>
      <c r="V32" s="777">
        <v>57</v>
      </c>
      <c r="W32" s="777"/>
      <c r="X32" s="777"/>
      <c r="Y32" s="777"/>
      <c r="Z32" s="777"/>
      <c r="AA32" s="777">
        <v>1</v>
      </c>
      <c r="AB32" s="777"/>
      <c r="AC32" s="777"/>
      <c r="AD32" s="777"/>
      <c r="AE32" s="778"/>
      <c r="AF32" s="779">
        <v>1</v>
      </c>
      <c r="AG32" s="780"/>
      <c r="AH32" s="780"/>
      <c r="AI32" s="780"/>
      <c r="AJ32" s="781"/>
      <c r="AK32" s="848"/>
      <c r="AL32" s="849"/>
      <c r="AM32" s="849"/>
      <c r="AN32" s="849"/>
      <c r="AO32" s="849"/>
      <c r="AP32" s="849">
        <v>69</v>
      </c>
      <c r="AQ32" s="849"/>
      <c r="AR32" s="849"/>
      <c r="AS32" s="849"/>
      <c r="AT32" s="849"/>
      <c r="AU32" s="849"/>
      <c r="AV32" s="849"/>
      <c r="AW32" s="849"/>
      <c r="AX32" s="849"/>
      <c r="AY32" s="849"/>
      <c r="AZ32" s="850"/>
      <c r="BA32" s="850"/>
      <c r="BB32" s="850"/>
      <c r="BC32" s="850"/>
      <c r="BD32" s="850"/>
      <c r="BE32" s="846" t="s">
        <v>535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904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381</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4968</v>
      </c>
      <c r="R68" s="884"/>
      <c r="S68" s="884"/>
      <c r="T68" s="884"/>
      <c r="U68" s="884"/>
      <c r="V68" s="884">
        <v>4821</v>
      </c>
      <c r="W68" s="884"/>
      <c r="X68" s="884"/>
      <c r="Y68" s="884"/>
      <c r="Z68" s="884"/>
      <c r="AA68" s="884">
        <v>147</v>
      </c>
      <c r="AB68" s="884"/>
      <c r="AC68" s="884"/>
      <c r="AD68" s="884"/>
      <c r="AE68" s="884"/>
      <c r="AF68" s="884">
        <v>147</v>
      </c>
      <c r="AG68" s="884"/>
      <c r="AH68" s="884"/>
      <c r="AI68" s="884"/>
      <c r="AJ68" s="884"/>
      <c r="AK68" s="884">
        <v>300</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713</v>
      </c>
      <c r="R69" s="849"/>
      <c r="S69" s="849"/>
      <c r="T69" s="849"/>
      <c r="U69" s="849"/>
      <c r="V69" s="849">
        <v>657</v>
      </c>
      <c r="W69" s="849"/>
      <c r="X69" s="849"/>
      <c r="Y69" s="849"/>
      <c r="Z69" s="849"/>
      <c r="AA69" s="849">
        <v>56</v>
      </c>
      <c r="AB69" s="849"/>
      <c r="AC69" s="849"/>
      <c r="AD69" s="849"/>
      <c r="AE69" s="849"/>
      <c r="AF69" s="849">
        <v>56</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40</v>
      </c>
      <c r="R70" s="849"/>
      <c r="S70" s="849"/>
      <c r="T70" s="849"/>
      <c r="U70" s="849"/>
      <c r="V70" s="849">
        <v>36</v>
      </c>
      <c r="W70" s="849"/>
      <c r="X70" s="849"/>
      <c r="Y70" s="849"/>
      <c r="Z70" s="849"/>
      <c r="AA70" s="849">
        <v>4</v>
      </c>
      <c r="AB70" s="849"/>
      <c r="AC70" s="849"/>
      <c r="AD70" s="849"/>
      <c r="AE70" s="849"/>
      <c r="AF70" s="849">
        <v>4</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30</v>
      </c>
      <c r="R71" s="849"/>
      <c r="S71" s="849"/>
      <c r="T71" s="849"/>
      <c r="U71" s="849"/>
      <c r="V71" s="849">
        <v>30</v>
      </c>
      <c r="W71" s="849"/>
      <c r="X71" s="849"/>
      <c r="Y71" s="849"/>
      <c r="Z71" s="849"/>
      <c r="AA71" s="849"/>
      <c r="AB71" s="849"/>
      <c r="AC71" s="849"/>
      <c r="AD71" s="849"/>
      <c r="AE71" s="849"/>
      <c r="AF71" s="849"/>
      <c r="AG71" s="849"/>
      <c r="AH71" s="849"/>
      <c r="AI71" s="849"/>
      <c r="AJ71" s="849"/>
      <c r="AK71" s="849"/>
      <c r="AL71" s="849"/>
      <c r="AM71" s="849"/>
      <c r="AN71" s="849"/>
      <c r="AO71" s="849"/>
      <c r="AP71" s="849">
        <v>400</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2150</v>
      </c>
      <c r="R72" s="849"/>
      <c r="S72" s="849"/>
      <c r="T72" s="849"/>
      <c r="U72" s="849"/>
      <c r="V72" s="849">
        <v>2141</v>
      </c>
      <c r="W72" s="849"/>
      <c r="X72" s="849"/>
      <c r="Y72" s="849"/>
      <c r="Z72" s="849"/>
      <c r="AA72" s="849">
        <v>10</v>
      </c>
      <c r="AB72" s="849"/>
      <c r="AC72" s="849"/>
      <c r="AD72" s="849"/>
      <c r="AE72" s="849"/>
      <c r="AF72" s="849">
        <v>10</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300</v>
      </c>
      <c r="R73" s="849"/>
      <c r="S73" s="849"/>
      <c r="T73" s="849"/>
      <c r="U73" s="849"/>
      <c r="V73" s="849">
        <v>294</v>
      </c>
      <c r="W73" s="849"/>
      <c r="X73" s="849"/>
      <c r="Y73" s="849"/>
      <c r="Z73" s="849"/>
      <c r="AA73" s="849">
        <v>7</v>
      </c>
      <c r="AB73" s="849"/>
      <c r="AC73" s="849"/>
      <c r="AD73" s="849"/>
      <c r="AE73" s="849"/>
      <c r="AF73" s="849">
        <v>7</v>
      </c>
      <c r="AG73" s="849"/>
      <c r="AH73" s="849"/>
      <c r="AI73" s="849"/>
      <c r="AJ73" s="849"/>
      <c r="AK73" s="849">
        <v>4</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395095</v>
      </c>
      <c r="R74" s="849"/>
      <c r="S74" s="849"/>
      <c r="T74" s="849"/>
      <c r="U74" s="849"/>
      <c r="V74" s="849">
        <v>382735</v>
      </c>
      <c r="W74" s="849"/>
      <c r="X74" s="849"/>
      <c r="Y74" s="849"/>
      <c r="Z74" s="849"/>
      <c r="AA74" s="849">
        <v>12360</v>
      </c>
      <c r="AB74" s="849"/>
      <c r="AC74" s="849"/>
      <c r="AD74" s="849"/>
      <c r="AE74" s="849"/>
      <c r="AF74" s="849">
        <v>12360</v>
      </c>
      <c r="AG74" s="849"/>
      <c r="AH74" s="849"/>
      <c r="AI74" s="849"/>
      <c r="AJ74" s="849"/>
      <c r="AK74" s="849">
        <v>2332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366</v>
      </c>
      <c r="R75" s="898"/>
      <c r="S75" s="898"/>
      <c r="T75" s="898"/>
      <c r="U75" s="848"/>
      <c r="V75" s="899">
        <v>454</v>
      </c>
      <c r="W75" s="898"/>
      <c r="X75" s="898"/>
      <c r="Y75" s="898"/>
      <c r="Z75" s="848"/>
      <c r="AA75" s="899">
        <v>-88</v>
      </c>
      <c r="AB75" s="898"/>
      <c r="AC75" s="898"/>
      <c r="AD75" s="898"/>
      <c r="AE75" s="848"/>
      <c r="AF75" s="899">
        <v>329</v>
      </c>
      <c r="AG75" s="898"/>
      <c r="AH75" s="898"/>
      <c r="AI75" s="898"/>
      <c r="AJ75" s="848"/>
      <c r="AK75" s="899">
        <v>204</v>
      </c>
      <c r="AL75" s="898"/>
      <c r="AM75" s="898"/>
      <c r="AN75" s="898"/>
      <c r="AO75" s="848"/>
      <c r="AP75" s="899">
        <v>2909</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283</v>
      </c>
      <c r="AG109" s="913"/>
      <c r="AH109" s="913"/>
      <c r="AI109" s="913"/>
      <c r="AJ109" s="914"/>
      <c r="AK109" s="912" t="s">
        <v>282</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283</v>
      </c>
      <c r="BW109" s="913"/>
      <c r="BX109" s="913"/>
      <c r="BY109" s="913"/>
      <c r="BZ109" s="914"/>
      <c r="CA109" s="912" t="s">
        <v>282</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283</v>
      </c>
      <c r="DM109" s="913"/>
      <c r="DN109" s="913"/>
      <c r="DO109" s="913"/>
      <c r="DP109" s="914"/>
      <c r="DQ109" s="912" t="s">
        <v>282</v>
      </c>
      <c r="DR109" s="913"/>
      <c r="DS109" s="913"/>
      <c r="DT109" s="913"/>
      <c r="DU109" s="914"/>
      <c r="DV109" s="912" t="s">
        <v>393</v>
      </c>
      <c r="DW109" s="913"/>
      <c r="DX109" s="913"/>
      <c r="DY109" s="913"/>
      <c r="DZ109" s="915"/>
    </row>
    <row r="110" spans="1:131" s="197" customFormat="1" ht="26.25" customHeight="1" x14ac:dyDescent="0.15">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470565</v>
      </c>
      <c r="AB110" s="920"/>
      <c r="AC110" s="920"/>
      <c r="AD110" s="920"/>
      <c r="AE110" s="921"/>
      <c r="AF110" s="922">
        <v>477331</v>
      </c>
      <c r="AG110" s="920"/>
      <c r="AH110" s="920"/>
      <c r="AI110" s="920"/>
      <c r="AJ110" s="921"/>
      <c r="AK110" s="922">
        <v>488281</v>
      </c>
      <c r="AL110" s="920"/>
      <c r="AM110" s="920"/>
      <c r="AN110" s="920"/>
      <c r="AO110" s="921"/>
      <c r="AP110" s="923">
        <v>15.4</v>
      </c>
      <c r="AQ110" s="924"/>
      <c r="AR110" s="924"/>
      <c r="AS110" s="924"/>
      <c r="AT110" s="925"/>
      <c r="AU110" s="926" t="s">
        <v>59</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5288663</v>
      </c>
      <c r="BR110" s="957"/>
      <c r="BS110" s="957"/>
      <c r="BT110" s="957"/>
      <c r="BU110" s="957"/>
      <c r="BV110" s="957">
        <v>5311118</v>
      </c>
      <c r="BW110" s="957"/>
      <c r="BX110" s="957"/>
      <c r="BY110" s="957"/>
      <c r="BZ110" s="957"/>
      <c r="CA110" s="957">
        <v>5426666</v>
      </c>
      <c r="CB110" s="957"/>
      <c r="CC110" s="957"/>
      <c r="CD110" s="957"/>
      <c r="CE110" s="957"/>
      <c r="CF110" s="971">
        <v>170.9</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102</v>
      </c>
      <c r="DH110" s="957"/>
      <c r="DI110" s="957"/>
      <c r="DJ110" s="957"/>
      <c r="DK110" s="957"/>
      <c r="DL110" s="957" t="s">
        <v>102</v>
      </c>
      <c r="DM110" s="957"/>
      <c r="DN110" s="957"/>
      <c r="DO110" s="957"/>
      <c r="DP110" s="957"/>
      <c r="DQ110" s="957" t="s">
        <v>102</v>
      </c>
      <c r="DR110" s="957"/>
      <c r="DS110" s="957"/>
      <c r="DT110" s="957"/>
      <c r="DU110" s="957"/>
      <c r="DV110" s="958" t="s">
        <v>102</v>
      </c>
      <c r="DW110" s="958"/>
      <c r="DX110" s="958"/>
      <c r="DY110" s="958"/>
      <c r="DZ110" s="959"/>
    </row>
    <row r="111" spans="1:131" s="197" customFormat="1" ht="26.25" customHeight="1" x14ac:dyDescent="0.15">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102</v>
      </c>
      <c r="AB111" s="964"/>
      <c r="AC111" s="964"/>
      <c r="AD111" s="964"/>
      <c r="AE111" s="965"/>
      <c r="AF111" s="966" t="s">
        <v>102</v>
      </c>
      <c r="AG111" s="964"/>
      <c r="AH111" s="964"/>
      <c r="AI111" s="964"/>
      <c r="AJ111" s="965"/>
      <c r="AK111" s="966" t="s">
        <v>102</v>
      </c>
      <c r="AL111" s="964"/>
      <c r="AM111" s="964"/>
      <c r="AN111" s="964"/>
      <c r="AO111" s="965"/>
      <c r="AP111" s="967" t="s">
        <v>102</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v>2492</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x14ac:dyDescent="0.15">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t="s">
        <v>401</v>
      </c>
      <c r="BR112" s="950"/>
      <c r="BS112" s="950"/>
      <c r="BT112" s="950"/>
      <c r="BU112" s="950"/>
      <c r="BV112" s="950" t="s">
        <v>401</v>
      </c>
      <c r="BW112" s="950"/>
      <c r="BX112" s="950"/>
      <c r="BY112" s="950"/>
      <c r="BZ112" s="950"/>
      <c r="CA112" s="950" t="s">
        <v>401</v>
      </c>
      <c r="CB112" s="950"/>
      <c r="CC112" s="950"/>
      <c r="CD112" s="950"/>
      <c r="CE112" s="950"/>
      <c r="CF112" s="944" t="s">
        <v>401</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x14ac:dyDescent="0.15">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401</v>
      </c>
      <c r="AB113" s="964"/>
      <c r="AC113" s="964"/>
      <c r="AD113" s="964"/>
      <c r="AE113" s="965"/>
      <c r="AF113" s="966" t="s">
        <v>401</v>
      </c>
      <c r="AG113" s="964"/>
      <c r="AH113" s="964"/>
      <c r="AI113" s="964"/>
      <c r="AJ113" s="965"/>
      <c r="AK113" s="966" t="s">
        <v>401</v>
      </c>
      <c r="AL113" s="964"/>
      <c r="AM113" s="964"/>
      <c r="AN113" s="964"/>
      <c r="AO113" s="965"/>
      <c r="AP113" s="967" t="s">
        <v>401</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445708</v>
      </c>
      <c r="BR113" s="950"/>
      <c r="BS113" s="950"/>
      <c r="BT113" s="950"/>
      <c r="BU113" s="950"/>
      <c r="BV113" s="950">
        <v>310658</v>
      </c>
      <c r="BW113" s="950"/>
      <c r="BX113" s="950"/>
      <c r="BY113" s="950"/>
      <c r="BZ113" s="950"/>
      <c r="CA113" s="950">
        <v>173718</v>
      </c>
      <c r="CB113" s="950"/>
      <c r="CC113" s="950"/>
      <c r="CD113" s="950"/>
      <c r="CE113" s="950"/>
      <c r="CF113" s="944">
        <v>5.5</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x14ac:dyDescent="0.15">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141009</v>
      </c>
      <c r="AB114" s="989"/>
      <c r="AC114" s="989"/>
      <c r="AD114" s="989"/>
      <c r="AE114" s="990"/>
      <c r="AF114" s="991">
        <v>140475</v>
      </c>
      <c r="AG114" s="989"/>
      <c r="AH114" s="989"/>
      <c r="AI114" s="989"/>
      <c r="AJ114" s="990"/>
      <c r="AK114" s="991">
        <v>140457</v>
      </c>
      <c r="AL114" s="989"/>
      <c r="AM114" s="989"/>
      <c r="AN114" s="989"/>
      <c r="AO114" s="990"/>
      <c r="AP114" s="992">
        <v>4.4000000000000004</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1197353</v>
      </c>
      <c r="BR114" s="950"/>
      <c r="BS114" s="950"/>
      <c r="BT114" s="950"/>
      <c r="BU114" s="950"/>
      <c r="BV114" s="950">
        <v>1198706</v>
      </c>
      <c r="BW114" s="950"/>
      <c r="BX114" s="950"/>
      <c r="BY114" s="950"/>
      <c r="BZ114" s="950"/>
      <c r="CA114" s="950">
        <v>1061431</v>
      </c>
      <c r="CB114" s="950"/>
      <c r="CC114" s="950"/>
      <c r="CD114" s="950"/>
      <c r="CE114" s="950"/>
      <c r="CF114" s="944">
        <v>33.4</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x14ac:dyDescent="0.15">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6547</v>
      </c>
      <c r="AB115" s="964"/>
      <c r="AC115" s="964"/>
      <c r="AD115" s="964"/>
      <c r="AE115" s="965"/>
      <c r="AF115" s="966">
        <v>1296</v>
      </c>
      <c r="AG115" s="964"/>
      <c r="AH115" s="964"/>
      <c r="AI115" s="964"/>
      <c r="AJ115" s="965"/>
      <c r="AK115" s="966">
        <v>1069</v>
      </c>
      <c r="AL115" s="964"/>
      <c r="AM115" s="964"/>
      <c r="AN115" s="964"/>
      <c r="AO115" s="965"/>
      <c r="AP115" s="967">
        <v>0</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x14ac:dyDescent="0.15">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t="s">
        <v>401</v>
      </c>
      <c r="AG116" s="989"/>
      <c r="AH116" s="989"/>
      <c r="AI116" s="989"/>
      <c r="AJ116" s="990"/>
      <c r="AK116" s="991" t="s">
        <v>401</v>
      </c>
      <c r="AL116" s="989"/>
      <c r="AM116" s="989"/>
      <c r="AN116" s="989"/>
      <c r="AO116" s="990"/>
      <c r="AP116" s="992" t="s">
        <v>401</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2492</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618121</v>
      </c>
      <c r="AB117" s="996"/>
      <c r="AC117" s="996"/>
      <c r="AD117" s="996"/>
      <c r="AE117" s="997"/>
      <c r="AF117" s="995">
        <v>619102</v>
      </c>
      <c r="AG117" s="996"/>
      <c r="AH117" s="996"/>
      <c r="AI117" s="996"/>
      <c r="AJ117" s="997"/>
      <c r="AK117" s="995">
        <v>629807</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421</v>
      </c>
      <c r="BR117" s="1016"/>
      <c r="BS117" s="1016"/>
      <c r="BT117" s="1016"/>
      <c r="BU117" s="1016"/>
      <c r="BV117" s="1016" t="s">
        <v>421</v>
      </c>
      <c r="BW117" s="1016"/>
      <c r="BX117" s="1016"/>
      <c r="BY117" s="1016"/>
      <c r="BZ117" s="1016"/>
      <c r="CA117" s="1016" t="s">
        <v>421</v>
      </c>
      <c r="CB117" s="1016"/>
      <c r="CC117" s="1016"/>
      <c r="CD117" s="1016"/>
      <c r="CE117" s="1016"/>
      <c r="CF117" s="944" t="s">
        <v>421</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421</v>
      </c>
      <c r="DH117" s="989"/>
      <c r="DI117" s="989"/>
      <c r="DJ117" s="989"/>
      <c r="DK117" s="990"/>
      <c r="DL117" s="991" t="s">
        <v>421</v>
      </c>
      <c r="DM117" s="989"/>
      <c r="DN117" s="989"/>
      <c r="DO117" s="989"/>
      <c r="DP117" s="990"/>
      <c r="DQ117" s="991" t="s">
        <v>421</v>
      </c>
      <c r="DR117" s="989"/>
      <c r="DS117" s="989"/>
      <c r="DT117" s="989"/>
      <c r="DU117" s="990"/>
      <c r="DV117" s="992" t="s">
        <v>421</v>
      </c>
      <c r="DW117" s="993"/>
      <c r="DX117" s="993"/>
      <c r="DY117" s="993"/>
      <c r="DZ117" s="994"/>
    </row>
    <row r="118" spans="1:130" s="197" customFormat="1" ht="26.25" customHeight="1" x14ac:dyDescent="0.15">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283</v>
      </c>
      <c r="AG118" s="913"/>
      <c r="AH118" s="913"/>
      <c r="AI118" s="913"/>
      <c r="AJ118" s="914"/>
      <c r="AK118" s="912" t="s">
        <v>282</v>
      </c>
      <c r="AL118" s="913"/>
      <c r="AM118" s="913"/>
      <c r="AN118" s="913"/>
      <c r="AO118" s="914"/>
      <c r="AP118" s="1020" t="s">
        <v>393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423</v>
      </c>
      <c r="BP118" s="1024"/>
      <c r="BQ118" s="1015">
        <v>6934216</v>
      </c>
      <c r="BR118" s="1016"/>
      <c r="BS118" s="1016"/>
      <c r="BT118" s="1016"/>
      <c r="BU118" s="1016"/>
      <c r="BV118" s="1016">
        <v>6820482</v>
      </c>
      <c r="BW118" s="1016"/>
      <c r="BX118" s="1016"/>
      <c r="BY118" s="1016"/>
      <c r="BZ118" s="1016"/>
      <c r="CA118" s="1016">
        <v>6661815</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425</v>
      </c>
      <c r="DH118" s="989"/>
      <c r="DI118" s="989"/>
      <c r="DJ118" s="989"/>
      <c r="DK118" s="990"/>
      <c r="DL118" s="991" t="s">
        <v>425</v>
      </c>
      <c r="DM118" s="989"/>
      <c r="DN118" s="989"/>
      <c r="DO118" s="989"/>
      <c r="DP118" s="990"/>
      <c r="DQ118" s="991" t="s">
        <v>425</v>
      </c>
      <c r="DR118" s="989"/>
      <c r="DS118" s="989"/>
      <c r="DT118" s="989"/>
      <c r="DU118" s="990"/>
      <c r="DV118" s="992" t="s">
        <v>425</v>
      </c>
      <c r="DW118" s="993"/>
      <c r="DX118" s="993"/>
      <c r="DY118" s="993"/>
      <c r="DZ118" s="994"/>
    </row>
    <row r="119" spans="1:130" s="197" customFormat="1" ht="26.25" customHeight="1" x14ac:dyDescent="0.15">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425</v>
      </c>
      <c r="AB119" s="920"/>
      <c r="AC119" s="920"/>
      <c r="AD119" s="920"/>
      <c r="AE119" s="921"/>
      <c r="AF119" s="922" t="s">
        <v>425</v>
      </c>
      <c r="AG119" s="920"/>
      <c r="AH119" s="920"/>
      <c r="AI119" s="920"/>
      <c r="AJ119" s="921"/>
      <c r="AK119" s="922" t="s">
        <v>425</v>
      </c>
      <c r="AL119" s="920"/>
      <c r="AM119" s="920"/>
      <c r="AN119" s="920"/>
      <c r="AO119" s="921"/>
      <c r="AP119" s="923" t="s">
        <v>425</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695850</v>
      </c>
      <c r="BR119" s="957"/>
      <c r="BS119" s="957"/>
      <c r="BT119" s="957"/>
      <c r="BU119" s="957"/>
      <c r="BV119" s="957">
        <v>642122</v>
      </c>
      <c r="BW119" s="957"/>
      <c r="BX119" s="957"/>
      <c r="BY119" s="957"/>
      <c r="BZ119" s="957"/>
      <c r="CA119" s="957">
        <v>722086</v>
      </c>
      <c r="CB119" s="957"/>
      <c r="CC119" s="957"/>
      <c r="CD119" s="957"/>
      <c r="CE119" s="957"/>
      <c r="CF119" s="971">
        <v>22.7</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425</v>
      </c>
      <c r="DH119" s="1028"/>
      <c r="DI119" s="1028"/>
      <c r="DJ119" s="1028"/>
      <c r="DK119" s="1029"/>
      <c r="DL119" s="1030" t="s">
        <v>425</v>
      </c>
      <c r="DM119" s="1028"/>
      <c r="DN119" s="1028"/>
      <c r="DO119" s="1028"/>
      <c r="DP119" s="1029"/>
      <c r="DQ119" s="1030" t="s">
        <v>425</v>
      </c>
      <c r="DR119" s="1028"/>
      <c r="DS119" s="1028"/>
      <c r="DT119" s="1028"/>
      <c r="DU119" s="1029"/>
      <c r="DV119" s="1031" t="s">
        <v>425</v>
      </c>
      <c r="DW119" s="1032"/>
      <c r="DX119" s="1032"/>
      <c r="DY119" s="1032"/>
      <c r="DZ119" s="1033"/>
    </row>
    <row r="120" spans="1:130" s="197" customFormat="1" ht="26.25" customHeight="1" x14ac:dyDescent="0.15">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425</v>
      </c>
      <c r="AB120" s="989"/>
      <c r="AC120" s="989"/>
      <c r="AD120" s="989"/>
      <c r="AE120" s="990"/>
      <c r="AF120" s="991" t="s">
        <v>425</v>
      </c>
      <c r="AG120" s="989"/>
      <c r="AH120" s="989"/>
      <c r="AI120" s="989"/>
      <c r="AJ120" s="990"/>
      <c r="AK120" s="991" t="s">
        <v>425</v>
      </c>
      <c r="AL120" s="989"/>
      <c r="AM120" s="989"/>
      <c r="AN120" s="989"/>
      <c r="AO120" s="990"/>
      <c r="AP120" s="992" t="s">
        <v>425</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t="s">
        <v>425</v>
      </c>
      <c r="BR120" s="950"/>
      <c r="BS120" s="950"/>
      <c r="BT120" s="950"/>
      <c r="BU120" s="950"/>
      <c r="BV120" s="950" t="s">
        <v>425</v>
      </c>
      <c r="BW120" s="950"/>
      <c r="BX120" s="950"/>
      <c r="BY120" s="950"/>
      <c r="BZ120" s="950"/>
      <c r="CA120" s="950" t="s">
        <v>425</v>
      </c>
      <c r="CB120" s="950"/>
      <c r="CC120" s="950"/>
      <c r="CD120" s="950"/>
      <c r="CE120" s="950"/>
      <c r="CF120" s="944" t="s">
        <v>425</v>
      </c>
      <c r="CG120" s="945"/>
      <c r="CH120" s="945"/>
      <c r="CI120" s="945"/>
      <c r="CJ120" s="945"/>
      <c r="CK120" s="1043" t="s">
        <v>430</v>
      </c>
      <c r="CL120" s="1044"/>
      <c r="CM120" s="1044"/>
      <c r="CN120" s="1044"/>
      <c r="CO120" s="1045"/>
      <c r="CP120" s="1051" t="s">
        <v>431</v>
      </c>
      <c r="CQ120" s="1052"/>
      <c r="CR120" s="1052"/>
      <c r="CS120" s="1052"/>
      <c r="CT120" s="1052"/>
      <c r="CU120" s="1052"/>
      <c r="CV120" s="1052"/>
      <c r="CW120" s="1052"/>
      <c r="CX120" s="1052"/>
      <c r="CY120" s="1052"/>
      <c r="CZ120" s="1052"/>
      <c r="DA120" s="1052"/>
      <c r="DB120" s="1052"/>
      <c r="DC120" s="1052"/>
      <c r="DD120" s="1052"/>
      <c r="DE120" s="1052"/>
      <c r="DF120" s="1053"/>
      <c r="DG120" s="956" t="s">
        <v>425</v>
      </c>
      <c r="DH120" s="957"/>
      <c r="DI120" s="957"/>
      <c r="DJ120" s="957"/>
      <c r="DK120" s="957"/>
      <c r="DL120" s="957" t="s">
        <v>425</v>
      </c>
      <c r="DM120" s="957"/>
      <c r="DN120" s="957"/>
      <c r="DO120" s="957"/>
      <c r="DP120" s="957"/>
      <c r="DQ120" s="957" t="s">
        <v>425</v>
      </c>
      <c r="DR120" s="957"/>
      <c r="DS120" s="957"/>
      <c r="DT120" s="957"/>
      <c r="DU120" s="957"/>
      <c r="DV120" s="958" t="s">
        <v>425</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425</v>
      </c>
      <c r="AB121" s="989"/>
      <c r="AC121" s="989"/>
      <c r="AD121" s="989"/>
      <c r="AE121" s="990"/>
      <c r="AF121" s="991" t="s">
        <v>425</v>
      </c>
      <c r="AG121" s="989"/>
      <c r="AH121" s="989"/>
      <c r="AI121" s="989"/>
      <c r="AJ121" s="990"/>
      <c r="AK121" s="991" t="s">
        <v>425</v>
      </c>
      <c r="AL121" s="989"/>
      <c r="AM121" s="989"/>
      <c r="AN121" s="989"/>
      <c r="AO121" s="990"/>
      <c r="AP121" s="992" t="s">
        <v>425</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4328520</v>
      </c>
      <c r="BR121" s="1016"/>
      <c r="BS121" s="1016"/>
      <c r="BT121" s="1016"/>
      <c r="BU121" s="1016"/>
      <c r="BV121" s="1016">
        <v>4324797</v>
      </c>
      <c r="BW121" s="1016"/>
      <c r="BX121" s="1016"/>
      <c r="BY121" s="1016"/>
      <c r="BZ121" s="1016"/>
      <c r="CA121" s="1016">
        <v>4464827</v>
      </c>
      <c r="CB121" s="1016"/>
      <c r="CC121" s="1016"/>
      <c r="CD121" s="1016"/>
      <c r="CE121" s="1016"/>
      <c r="CF121" s="1054">
        <v>140.6</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t="s">
        <v>102</v>
      </c>
      <c r="DH121" s="950"/>
      <c r="DI121" s="950"/>
      <c r="DJ121" s="950"/>
      <c r="DK121" s="950"/>
      <c r="DL121" s="950" t="s">
        <v>102</v>
      </c>
      <c r="DM121" s="950"/>
      <c r="DN121" s="950"/>
      <c r="DO121" s="950"/>
      <c r="DP121" s="950"/>
      <c r="DQ121" s="950" t="s">
        <v>102</v>
      </c>
      <c r="DR121" s="950"/>
      <c r="DS121" s="950"/>
      <c r="DT121" s="950"/>
      <c r="DU121" s="950"/>
      <c r="DV121" s="951" t="s">
        <v>102</v>
      </c>
      <c r="DW121" s="951"/>
      <c r="DX121" s="951"/>
      <c r="DY121" s="951"/>
      <c r="DZ121" s="952"/>
    </row>
    <row r="122" spans="1:130" s="197" customFormat="1" ht="26.25" customHeight="1" x14ac:dyDescent="0.15">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102</v>
      </c>
      <c r="AB122" s="989"/>
      <c r="AC122" s="989"/>
      <c r="AD122" s="989"/>
      <c r="AE122" s="990"/>
      <c r="AF122" s="991" t="s">
        <v>102</v>
      </c>
      <c r="AG122" s="989"/>
      <c r="AH122" s="989"/>
      <c r="AI122" s="989"/>
      <c r="AJ122" s="990"/>
      <c r="AK122" s="991" t="s">
        <v>102</v>
      </c>
      <c r="AL122" s="989"/>
      <c r="AM122" s="989"/>
      <c r="AN122" s="989"/>
      <c r="AO122" s="990"/>
      <c r="AP122" s="992" t="s">
        <v>102</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434</v>
      </c>
      <c r="BP122" s="1024"/>
      <c r="BQ122" s="1064">
        <v>5024370</v>
      </c>
      <c r="BR122" s="1065"/>
      <c r="BS122" s="1065"/>
      <c r="BT122" s="1065"/>
      <c r="BU122" s="1065"/>
      <c r="BV122" s="1065">
        <v>4966919</v>
      </c>
      <c r="BW122" s="1065"/>
      <c r="BX122" s="1065"/>
      <c r="BY122" s="1065"/>
      <c r="BZ122" s="1065"/>
      <c r="CA122" s="1065">
        <v>5186913</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t="s">
        <v>436</v>
      </c>
      <c r="DH122" s="950"/>
      <c r="DI122" s="950"/>
      <c r="DJ122" s="950"/>
      <c r="DK122" s="950"/>
      <c r="DL122" s="950" t="s">
        <v>436</v>
      </c>
      <c r="DM122" s="950"/>
      <c r="DN122" s="950"/>
      <c r="DO122" s="950"/>
      <c r="DP122" s="950"/>
      <c r="DQ122" s="950" t="s">
        <v>436</v>
      </c>
      <c r="DR122" s="950"/>
      <c r="DS122" s="950"/>
      <c r="DT122" s="950"/>
      <c r="DU122" s="950"/>
      <c r="DV122" s="951" t="s">
        <v>436</v>
      </c>
      <c r="DW122" s="951"/>
      <c r="DX122" s="951"/>
      <c r="DY122" s="951"/>
      <c r="DZ122" s="952"/>
    </row>
    <row r="123" spans="1:130" s="197" customFormat="1" ht="26.25" customHeight="1" thickBot="1" x14ac:dyDescent="0.2">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2492</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61.4</v>
      </c>
      <c r="BR123" s="1057"/>
      <c r="BS123" s="1057"/>
      <c r="BT123" s="1057"/>
      <c r="BU123" s="1057"/>
      <c r="BV123" s="1057">
        <v>60.4</v>
      </c>
      <c r="BW123" s="1057"/>
      <c r="BX123" s="1057"/>
      <c r="BY123" s="1057"/>
      <c r="BZ123" s="1057"/>
      <c r="CA123" s="1057">
        <v>46.4</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4055</v>
      </c>
      <c r="AB127" s="989"/>
      <c r="AC127" s="989"/>
      <c r="AD127" s="989"/>
      <c r="AE127" s="990"/>
      <c r="AF127" s="991">
        <v>1296</v>
      </c>
      <c r="AG127" s="989"/>
      <c r="AH127" s="989"/>
      <c r="AI127" s="989"/>
      <c r="AJ127" s="990"/>
      <c r="AK127" s="991">
        <v>1069</v>
      </c>
      <c r="AL127" s="989"/>
      <c r="AM127" s="989"/>
      <c r="AN127" s="989"/>
      <c r="AO127" s="990"/>
      <c r="AP127" s="992">
        <v>0</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102</v>
      </c>
      <c r="DM127" s="1078"/>
      <c r="DN127" s="1078"/>
      <c r="DO127" s="1078"/>
      <c r="DP127" s="1078"/>
      <c r="DQ127" s="1078" t="s">
        <v>102</v>
      </c>
      <c r="DR127" s="1078"/>
      <c r="DS127" s="1078"/>
      <c r="DT127" s="1078"/>
      <c r="DU127" s="1078"/>
      <c r="DV127" s="1079" t="s">
        <v>102</v>
      </c>
      <c r="DW127" s="1079"/>
      <c r="DX127" s="1079"/>
      <c r="DY127" s="1079"/>
      <c r="DZ127" s="1080"/>
    </row>
    <row r="128" spans="1:130" s="197" customFormat="1" ht="26.25" customHeight="1" x14ac:dyDescent="0.15">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t="s">
        <v>453</v>
      </c>
      <c r="AB128" s="1120"/>
      <c r="AC128" s="1120"/>
      <c r="AD128" s="1120"/>
      <c r="AE128" s="1121"/>
      <c r="AF128" s="1122" t="s">
        <v>453</v>
      </c>
      <c r="AG128" s="1120"/>
      <c r="AH128" s="1120"/>
      <c r="AI128" s="1120"/>
      <c r="AJ128" s="1121"/>
      <c r="AK128" s="1122" t="s">
        <v>453</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3494708</v>
      </c>
      <c r="AB129" s="989"/>
      <c r="AC129" s="989"/>
      <c r="AD129" s="989"/>
      <c r="AE129" s="990"/>
      <c r="AF129" s="991">
        <v>3482596</v>
      </c>
      <c r="AG129" s="989"/>
      <c r="AH129" s="989"/>
      <c r="AI129" s="989"/>
      <c r="AJ129" s="990"/>
      <c r="AK129" s="991">
        <v>3585862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384841</v>
      </c>
      <c r="AB130" s="989"/>
      <c r="AC130" s="989"/>
      <c r="AD130" s="989"/>
      <c r="AE130" s="990"/>
      <c r="AF130" s="991">
        <v>415149</v>
      </c>
      <c r="AG130" s="989"/>
      <c r="AH130" s="989"/>
      <c r="AI130" s="989"/>
      <c r="AJ130" s="990"/>
      <c r="AK130" s="991">
        <v>409965</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46.4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3109867</v>
      </c>
      <c r="AB131" s="1028"/>
      <c r="AC131" s="1028"/>
      <c r="AD131" s="1028"/>
      <c r="AE131" s="1029"/>
      <c r="AF131" s="1030">
        <v>3067447</v>
      </c>
      <c r="AG131" s="1028"/>
      <c r="AH131" s="1028"/>
      <c r="AI131" s="1028"/>
      <c r="AJ131" s="1029"/>
      <c r="AK131" s="1030">
        <v>3175897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7.5012854249999998</v>
      </c>
      <c r="AB132" s="1134"/>
      <c r="AC132" s="1134"/>
      <c r="AD132" s="1134"/>
      <c r="AE132" s="1135"/>
      <c r="AF132" s="1136">
        <v>6.6489494359999997</v>
      </c>
      <c r="AG132" s="1134"/>
      <c r="AH132" s="1134"/>
      <c r="AI132" s="1134"/>
      <c r="AJ132" s="1135"/>
      <c r="AK132" s="1136">
        <v>6.9222018219999999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7.8</v>
      </c>
      <c r="AB133" s="1141"/>
      <c r="AC133" s="1141"/>
      <c r="AD133" s="1141"/>
      <c r="AE133" s="1142"/>
      <c r="AF133" s="1140">
        <v>7.2</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1269800</v>
      </c>
      <c r="L9" s="264">
        <v>97467</v>
      </c>
      <c r="M9" s="265">
        <v>88618</v>
      </c>
      <c r="N9" s="266">
        <v>10</v>
      </c>
    </row>
    <row r="10" spans="1:16" x14ac:dyDescent="0.15">
      <c r="A10" s="248"/>
      <c r="B10" s="244"/>
      <c r="C10" s="244"/>
      <c r="D10" s="244"/>
      <c r="E10" s="244"/>
      <c r="F10" s="244"/>
      <c r="G10" s="1149" t="s">
        <v>473</v>
      </c>
      <c r="H10" s="1150"/>
      <c r="I10" s="1150"/>
      <c r="J10" s="1151"/>
      <c r="K10" s="267">
        <v>79242</v>
      </c>
      <c r="L10" s="268">
        <v>6082</v>
      </c>
      <c r="M10" s="269">
        <v>9248</v>
      </c>
      <c r="N10" s="270">
        <v>-34.200000000000003</v>
      </c>
    </row>
    <row r="11" spans="1:16" ht="13.5" customHeight="1" x14ac:dyDescent="0.15">
      <c r="A11" s="248"/>
      <c r="B11" s="244"/>
      <c r="C11" s="244"/>
      <c r="D11" s="244"/>
      <c r="E11" s="244"/>
      <c r="F11" s="244"/>
      <c r="G11" s="1149" t="s">
        <v>474</v>
      </c>
      <c r="H11" s="1150"/>
      <c r="I11" s="1150"/>
      <c r="J11" s="1151"/>
      <c r="K11" s="267">
        <v>92874</v>
      </c>
      <c r="L11" s="268">
        <v>7129</v>
      </c>
      <c r="M11" s="269">
        <v>13111</v>
      </c>
      <c r="N11" s="270">
        <v>-45.6</v>
      </c>
    </row>
    <row r="12" spans="1:16" ht="13.5" customHeight="1" x14ac:dyDescent="0.15">
      <c r="A12" s="248"/>
      <c r="B12" s="244"/>
      <c r="C12" s="244"/>
      <c r="D12" s="244"/>
      <c r="E12" s="244"/>
      <c r="F12" s="244"/>
      <c r="G12" s="1149" t="s">
        <v>475</v>
      </c>
      <c r="H12" s="1150"/>
      <c r="I12" s="1150"/>
      <c r="J12" s="1151"/>
      <c r="K12" s="267" t="s">
        <v>476</v>
      </c>
      <c r="L12" s="268" t="s">
        <v>476</v>
      </c>
      <c r="M12" s="269">
        <v>631</v>
      </c>
      <c r="N12" s="270" t="s">
        <v>476</v>
      </c>
    </row>
    <row r="13" spans="1:16" ht="13.5" customHeight="1" x14ac:dyDescent="0.15">
      <c r="A13" s="248"/>
      <c r="B13" s="244"/>
      <c r="C13" s="244"/>
      <c r="D13" s="244"/>
      <c r="E13" s="244"/>
      <c r="F13" s="244"/>
      <c r="G13" s="1149" t="s">
        <v>477</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478</v>
      </c>
      <c r="H14" s="1150"/>
      <c r="I14" s="1150"/>
      <c r="J14" s="1151"/>
      <c r="K14" s="267">
        <v>80818</v>
      </c>
      <c r="L14" s="268">
        <v>6203</v>
      </c>
      <c r="M14" s="269">
        <v>4206</v>
      </c>
      <c r="N14" s="270">
        <v>47.5</v>
      </c>
    </row>
    <row r="15" spans="1:16" ht="13.5" customHeight="1" x14ac:dyDescent="0.15">
      <c r="A15" s="248"/>
      <c r="B15" s="244"/>
      <c r="C15" s="244"/>
      <c r="D15" s="244"/>
      <c r="E15" s="244"/>
      <c r="F15" s="244"/>
      <c r="G15" s="1149" t="s">
        <v>479</v>
      </c>
      <c r="H15" s="1150"/>
      <c r="I15" s="1150"/>
      <c r="J15" s="1151"/>
      <c r="K15" s="267">
        <v>28534</v>
      </c>
      <c r="L15" s="268">
        <v>2190</v>
      </c>
      <c r="M15" s="269">
        <v>1853</v>
      </c>
      <c r="N15" s="270">
        <v>18.2</v>
      </c>
    </row>
    <row r="16" spans="1:16" x14ac:dyDescent="0.15">
      <c r="A16" s="248"/>
      <c r="B16" s="244"/>
      <c r="C16" s="244"/>
      <c r="D16" s="244"/>
      <c r="E16" s="244"/>
      <c r="F16" s="244"/>
      <c r="G16" s="1152" t="s">
        <v>480</v>
      </c>
      <c r="H16" s="1153"/>
      <c r="I16" s="1153"/>
      <c r="J16" s="1154"/>
      <c r="K16" s="268">
        <v>-94137</v>
      </c>
      <c r="L16" s="268">
        <v>-7226</v>
      </c>
      <c r="M16" s="269">
        <v>-9315</v>
      </c>
      <c r="N16" s="270">
        <v>-22.4</v>
      </c>
    </row>
    <row r="17" spans="1:16" x14ac:dyDescent="0.15">
      <c r="A17" s="248"/>
      <c r="B17" s="244"/>
      <c r="C17" s="244"/>
      <c r="D17" s="244"/>
      <c r="E17" s="244"/>
      <c r="F17" s="244"/>
      <c r="G17" s="1152" t="s">
        <v>166</v>
      </c>
      <c r="H17" s="1153"/>
      <c r="I17" s="1153"/>
      <c r="J17" s="1154"/>
      <c r="K17" s="268">
        <v>1457131</v>
      </c>
      <c r="L17" s="268">
        <v>111846</v>
      </c>
      <c r="M17" s="269">
        <v>108353</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9.44</v>
      </c>
      <c r="L21" s="281">
        <v>10.050000000000001</v>
      </c>
      <c r="M21" s="282">
        <v>-0.61</v>
      </c>
      <c r="N21" s="249"/>
      <c r="O21" s="283"/>
      <c r="P21" s="279"/>
    </row>
    <row r="22" spans="1:16" s="284" customFormat="1" x14ac:dyDescent="0.15">
      <c r="A22" s="279"/>
      <c r="B22" s="249"/>
      <c r="C22" s="249"/>
      <c r="D22" s="249"/>
      <c r="E22" s="249"/>
      <c r="F22" s="249"/>
      <c r="G22" s="1144" t="s">
        <v>486</v>
      </c>
      <c r="H22" s="1145"/>
      <c r="I22" s="1145"/>
      <c r="J22" s="1146"/>
      <c r="K22" s="285">
        <v>94.9</v>
      </c>
      <c r="L22" s="286">
        <v>96.3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488281</v>
      </c>
      <c r="L32" s="294">
        <v>37479</v>
      </c>
      <c r="M32" s="295">
        <v>56391</v>
      </c>
      <c r="N32" s="296">
        <v>-33.5</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v>12</v>
      </c>
      <c r="N34" s="296" t="s">
        <v>476</v>
      </c>
    </row>
    <row r="35" spans="1:16" ht="27" customHeight="1" x14ac:dyDescent="0.15">
      <c r="A35" s="248"/>
      <c r="B35" s="244"/>
      <c r="C35" s="244"/>
      <c r="D35" s="244"/>
      <c r="E35" s="244"/>
      <c r="F35" s="244"/>
      <c r="G35" s="1160" t="s">
        <v>493</v>
      </c>
      <c r="H35" s="1161"/>
      <c r="I35" s="1161"/>
      <c r="J35" s="1162"/>
      <c r="K35" s="294" t="s">
        <v>476</v>
      </c>
      <c r="L35" s="294" t="s">
        <v>476</v>
      </c>
      <c r="M35" s="295">
        <v>15281</v>
      </c>
      <c r="N35" s="296" t="s">
        <v>476</v>
      </c>
    </row>
    <row r="36" spans="1:16" ht="27" customHeight="1" x14ac:dyDescent="0.15">
      <c r="A36" s="248"/>
      <c r="B36" s="244"/>
      <c r="C36" s="244"/>
      <c r="D36" s="244"/>
      <c r="E36" s="244"/>
      <c r="F36" s="244"/>
      <c r="G36" s="1160" t="s">
        <v>494</v>
      </c>
      <c r="H36" s="1161"/>
      <c r="I36" s="1161"/>
      <c r="J36" s="1162"/>
      <c r="K36" s="294">
        <v>140457</v>
      </c>
      <c r="L36" s="294">
        <v>10781</v>
      </c>
      <c r="M36" s="295">
        <v>4643</v>
      </c>
      <c r="N36" s="296">
        <v>132.19999999999999</v>
      </c>
    </row>
    <row r="37" spans="1:16" ht="13.5" customHeight="1" x14ac:dyDescent="0.15">
      <c r="A37" s="248"/>
      <c r="B37" s="244"/>
      <c r="C37" s="244"/>
      <c r="D37" s="244"/>
      <c r="E37" s="244"/>
      <c r="F37" s="244"/>
      <c r="G37" s="1160" t="s">
        <v>495</v>
      </c>
      <c r="H37" s="1161"/>
      <c r="I37" s="1161"/>
      <c r="J37" s="1162"/>
      <c r="K37" s="294">
        <v>1069</v>
      </c>
      <c r="L37" s="294">
        <v>82</v>
      </c>
      <c r="M37" s="295">
        <v>1074</v>
      </c>
      <c r="N37" s="296">
        <v>-92.4</v>
      </c>
    </row>
    <row r="38" spans="1:16" ht="27" customHeight="1" x14ac:dyDescent="0.15">
      <c r="A38" s="248"/>
      <c r="B38" s="244"/>
      <c r="C38" s="244"/>
      <c r="D38" s="244"/>
      <c r="E38" s="244"/>
      <c r="F38" s="244"/>
      <c r="G38" s="1163" t="s">
        <v>496</v>
      </c>
      <c r="H38" s="1164"/>
      <c r="I38" s="1164"/>
      <c r="J38" s="1165"/>
      <c r="K38" s="297" t="s">
        <v>476</v>
      </c>
      <c r="L38" s="297" t="s">
        <v>476</v>
      </c>
      <c r="M38" s="298">
        <v>6</v>
      </c>
      <c r="N38" s="299" t="s">
        <v>476</v>
      </c>
      <c r="O38" s="293"/>
    </row>
    <row r="39" spans="1:16" x14ac:dyDescent="0.15">
      <c r="A39" s="248"/>
      <c r="B39" s="244"/>
      <c r="C39" s="244"/>
      <c r="D39" s="244"/>
      <c r="E39" s="244"/>
      <c r="F39" s="244"/>
      <c r="G39" s="1163" t="s">
        <v>497</v>
      </c>
      <c r="H39" s="1164"/>
      <c r="I39" s="1164"/>
      <c r="J39" s="1165"/>
      <c r="K39" s="300" t="s">
        <v>476</v>
      </c>
      <c r="L39" s="300" t="s">
        <v>476</v>
      </c>
      <c r="M39" s="301">
        <v>-3030</v>
      </c>
      <c r="N39" s="302" t="s">
        <v>476</v>
      </c>
      <c r="O39" s="293"/>
    </row>
    <row r="40" spans="1:16" ht="27" customHeight="1" x14ac:dyDescent="0.15">
      <c r="A40" s="248"/>
      <c r="B40" s="244"/>
      <c r="C40" s="244"/>
      <c r="D40" s="244"/>
      <c r="E40" s="244"/>
      <c r="F40" s="244"/>
      <c r="G40" s="1160" t="s">
        <v>498</v>
      </c>
      <c r="H40" s="1161"/>
      <c r="I40" s="1161"/>
      <c r="J40" s="1162"/>
      <c r="K40" s="300">
        <v>-409965</v>
      </c>
      <c r="L40" s="300">
        <v>-31468</v>
      </c>
      <c r="M40" s="301">
        <v>-51711</v>
      </c>
      <c r="N40" s="302">
        <v>-39.1</v>
      </c>
      <c r="O40" s="293"/>
    </row>
    <row r="41" spans="1:16" x14ac:dyDescent="0.15">
      <c r="A41" s="248"/>
      <c r="B41" s="244"/>
      <c r="C41" s="244"/>
      <c r="D41" s="244"/>
      <c r="E41" s="244"/>
      <c r="F41" s="244"/>
      <c r="G41" s="1166" t="s">
        <v>277</v>
      </c>
      <c r="H41" s="1167"/>
      <c r="I41" s="1167"/>
      <c r="J41" s="1168"/>
      <c r="K41" s="294">
        <v>219842</v>
      </c>
      <c r="L41" s="300">
        <v>16875</v>
      </c>
      <c r="M41" s="301">
        <v>22665</v>
      </c>
      <c r="N41" s="302">
        <v>-25.5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398165</v>
      </c>
      <c r="J51" s="320">
        <v>28869</v>
      </c>
      <c r="K51" s="321">
        <v>-70.5</v>
      </c>
      <c r="L51" s="322">
        <v>70897</v>
      </c>
      <c r="M51" s="323">
        <v>9.5</v>
      </c>
      <c r="N51" s="324">
        <v>-80</v>
      </c>
    </row>
    <row r="52" spans="1:14" x14ac:dyDescent="0.15">
      <c r="A52" s="248"/>
      <c r="B52" s="244"/>
      <c r="C52" s="244"/>
      <c r="D52" s="244"/>
      <c r="E52" s="244"/>
      <c r="F52" s="244"/>
      <c r="G52" s="325"/>
      <c r="H52" s="326" t="s">
        <v>509</v>
      </c>
      <c r="I52" s="327">
        <v>312732</v>
      </c>
      <c r="J52" s="328">
        <v>22675</v>
      </c>
      <c r="K52" s="329">
        <v>-21.8</v>
      </c>
      <c r="L52" s="330">
        <v>39878</v>
      </c>
      <c r="M52" s="331">
        <v>24.9</v>
      </c>
      <c r="N52" s="332">
        <v>-46.7</v>
      </c>
    </row>
    <row r="53" spans="1:14" x14ac:dyDescent="0.15">
      <c r="A53" s="248"/>
      <c r="B53" s="244"/>
      <c r="C53" s="244"/>
      <c r="D53" s="244"/>
      <c r="E53" s="244"/>
      <c r="F53" s="244"/>
      <c r="G53" s="310" t="s">
        <v>510</v>
      </c>
      <c r="H53" s="311"/>
      <c r="I53" s="319">
        <v>673359</v>
      </c>
      <c r="J53" s="320">
        <v>49424</v>
      </c>
      <c r="K53" s="321">
        <v>71.2</v>
      </c>
      <c r="L53" s="322">
        <v>66496</v>
      </c>
      <c r="M53" s="323">
        <v>-6.2</v>
      </c>
      <c r="N53" s="324">
        <v>77.400000000000006</v>
      </c>
    </row>
    <row r="54" spans="1:14" x14ac:dyDescent="0.15">
      <c r="A54" s="248"/>
      <c r="B54" s="244"/>
      <c r="C54" s="244"/>
      <c r="D54" s="244"/>
      <c r="E54" s="244"/>
      <c r="F54" s="244"/>
      <c r="G54" s="325"/>
      <c r="H54" s="326" t="s">
        <v>509</v>
      </c>
      <c r="I54" s="327">
        <v>254689</v>
      </c>
      <c r="J54" s="328">
        <v>18694</v>
      </c>
      <c r="K54" s="329">
        <v>-17.600000000000001</v>
      </c>
      <c r="L54" s="330">
        <v>36530</v>
      </c>
      <c r="M54" s="331">
        <v>-8.4</v>
      </c>
      <c r="N54" s="332">
        <v>-9.1999999999999993</v>
      </c>
    </row>
    <row r="55" spans="1:14" x14ac:dyDescent="0.15">
      <c r="A55" s="248"/>
      <c r="B55" s="244"/>
      <c r="C55" s="244"/>
      <c r="D55" s="244"/>
      <c r="E55" s="244"/>
      <c r="F55" s="244"/>
      <c r="G55" s="310" t="s">
        <v>511</v>
      </c>
      <c r="H55" s="311"/>
      <c r="I55" s="319">
        <v>740290</v>
      </c>
      <c r="J55" s="320">
        <v>55065</v>
      </c>
      <c r="K55" s="321">
        <v>11.4</v>
      </c>
      <c r="L55" s="322">
        <v>82748</v>
      </c>
      <c r="M55" s="323">
        <v>24.4</v>
      </c>
      <c r="N55" s="324">
        <v>-13</v>
      </c>
    </row>
    <row r="56" spans="1:14" x14ac:dyDescent="0.15">
      <c r="A56" s="248"/>
      <c r="B56" s="244"/>
      <c r="C56" s="244"/>
      <c r="D56" s="244"/>
      <c r="E56" s="244"/>
      <c r="F56" s="244"/>
      <c r="G56" s="325"/>
      <c r="H56" s="326" t="s">
        <v>509</v>
      </c>
      <c r="I56" s="327">
        <v>318324</v>
      </c>
      <c r="J56" s="328">
        <v>23678</v>
      </c>
      <c r="K56" s="329">
        <v>26.7</v>
      </c>
      <c r="L56" s="330">
        <v>44732</v>
      </c>
      <c r="M56" s="331">
        <v>22.5</v>
      </c>
      <c r="N56" s="332">
        <v>4.2</v>
      </c>
    </row>
    <row r="57" spans="1:14" x14ac:dyDescent="0.15">
      <c r="A57" s="248"/>
      <c r="B57" s="244"/>
      <c r="C57" s="244"/>
      <c r="D57" s="244"/>
      <c r="E57" s="244"/>
      <c r="F57" s="244"/>
      <c r="G57" s="310" t="s">
        <v>512</v>
      </c>
      <c r="H57" s="311"/>
      <c r="I57" s="319">
        <v>441127</v>
      </c>
      <c r="J57" s="320">
        <v>33250</v>
      </c>
      <c r="K57" s="321">
        <v>-39.6</v>
      </c>
      <c r="L57" s="322">
        <v>91837</v>
      </c>
      <c r="M57" s="323">
        <v>11</v>
      </c>
      <c r="N57" s="324">
        <v>-50.6</v>
      </c>
    </row>
    <row r="58" spans="1:14" x14ac:dyDescent="0.15">
      <c r="A58" s="248"/>
      <c r="B58" s="244"/>
      <c r="C58" s="244"/>
      <c r="D58" s="244"/>
      <c r="E58" s="244"/>
      <c r="F58" s="244"/>
      <c r="G58" s="325"/>
      <c r="H58" s="326" t="s">
        <v>509</v>
      </c>
      <c r="I58" s="327">
        <v>250559</v>
      </c>
      <c r="J58" s="328">
        <v>18886</v>
      </c>
      <c r="K58" s="329">
        <v>-20.2</v>
      </c>
      <c r="L58" s="330">
        <v>54439</v>
      </c>
      <c r="M58" s="331">
        <v>21.7</v>
      </c>
      <c r="N58" s="332">
        <v>-41.9</v>
      </c>
    </row>
    <row r="59" spans="1:14" x14ac:dyDescent="0.15">
      <c r="A59" s="248"/>
      <c r="B59" s="244"/>
      <c r="C59" s="244"/>
      <c r="D59" s="244"/>
      <c r="E59" s="244"/>
      <c r="F59" s="244"/>
      <c r="G59" s="310" t="s">
        <v>513</v>
      </c>
      <c r="H59" s="311"/>
      <c r="I59" s="319">
        <v>614644</v>
      </c>
      <c r="J59" s="320">
        <v>47179</v>
      </c>
      <c r="K59" s="321">
        <v>41.9</v>
      </c>
      <c r="L59" s="322">
        <v>75972</v>
      </c>
      <c r="M59" s="323">
        <v>-17.3</v>
      </c>
      <c r="N59" s="324">
        <v>59.2</v>
      </c>
    </row>
    <row r="60" spans="1:14" x14ac:dyDescent="0.15">
      <c r="A60" s="248"/>
      <c r="B60" s="244"/>
      <c r="C60" s="244"/>
      <c r="D60" s="244"/>
      <c r="E60" s="244"/>
      <c r="F60" s="244"/>
      <c r="G60" s="325"/>
      <c r="H60" s="326" t="s">
        <v>509</v>
      </c>
      <c r="I60" s="333">
        <v>263151</v>
      </c>
      <c r="J60" s="328">
        <v>20199</v>
      </c>
      <c r="K60" s="329">
        <v>7</v>
      </c>
      <c r="L60" s="330">
        <v>40712</v>
      </c>
      <c r="M60" s="331">
        <v>-25.2</v>
      </c>
      <c r="N60" s="332">
        <v>32.200000000000003</v>
      </c>
    </row>
    <row r="61" spans="1:14" x14ac:dyDescent="0.15">
      <c r="A61" s="248"/>
      <c r="B61" s="244"/>
      <c r="C61" s="244"/>
      <c r="D61" s="244"/>
      <c r="E61" s="244"/>
      <c r="F61" s="244"/>
      <c r="G61" s="310" t="s">
        <v>514</v>
      </c>
      <c r="H61" s="334"/>
      <c r="I61" s="335">
        <v>573517</v>
      </c>
      <c r="J61" s="336">
        <v>42757</v>
      </c>
      <c r="K61" s="337">
        <v>2.9</v>
      </c>
      <c r="L61" s="338">
        <v>77590</v>
      </c>
      <c r="M61" s="339">
        <v>4.3</v>
      </c>
      <c r="N61" s="324">
        <v>-1.4</v>
      </c>
    </row>
    <row r="62" spans="1:14" x14ac:dyDescent="0.15">
      <c r="A62" s="248"/>
      <c r="B62" s="244"/>
      <c r="C62" s="244"/>
      <c r="D62" s="244"/>
      <c r="E62" s="244"/>
      <c r="F62" s="244"/>
      <c r="G62" s="325"/>
      <c r="H62" s="326" t="s">
        <v>509</v>
      </c>
      <c r="I62" s="327">
        <v>279891</v>
      </c>
      <c r="J62" s="328">
        <v>20826</v>
      </c>
      <c r="K62" s="329">
        <v>-5.2</v>
      </c>
      <c r="L62" s="330">
        <v>43258</v>
      </c>
      <c r="M62" s="331">
        <v>7.1</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18.84</v>
      </c>
      <c r="G47" s="12">
        <v>19.82</v>
      </c>
      <c r="H47" s="12">
        <v>19.91</v>
      </c>
      <c r="I47" s="12">
        <v>18.440000000000001</v>
      </c>
      <c r="J47" s="13">
        <v>20.14</v>
      </c>
    </row>
    <row r="48" spans="2:10" ht="57.75" customHeight="1" x14ac:dyDescent="0.15">
      <c r="B48" s="14"/>
      <c r="C48" s="1171" t="s">
        <v>4</v>
      </c>
      <c r="D48" s="1171"/>
      <c r="E48" s="1172"/>
      <c r="F48" s="15">
        <v>4.6900000000000004</v>
      </c>
      <c r="G48" s="16">
        <v>4.99</v>
      </c>
      <c r="H48" s="16">
        <v>5.13</v>
      </c>
      <c r="I48" s="16">
        <v>6.15</v>
      </c>
      <c r="J48" s="17">
        <v>5.56</v>
      </c>
    </row>
    <row r="49" spans="2:10" ht="57.75" customHeight="1" thickBot="1" x14ac:dyDescent="0.2">
      <c r="B49" s="18"/>
      <c r="C49" s="1173" t="s">
        <v>5</v>
      </c>
      <c r="D49" s="1173"/>
      <c r="E49" s="1174"/>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526</v>
      </c>
      <c r="D34" s="1181"/>
      <c r="E34" s="1182"/>
      <c r="F34" s="32">
        <v>24.86</v>
      </c>
      <c r="G34" s="33">
        <v>25.66</v>
      </c>
      <c r="H34" s="33">
        <v>23.97</v>
      </c>
      <c r="I34" s="33">
        <v>22.57</v>
      </c>
      <c r="J34" s="34">
        <v>21.8</v>
      </c>
      <c r="K34" s="22"/>
      <c r="L34" s="22"/>
      <c r="M34" s="22"/>
      <c r="N34" s="22"/>
      <c r="O34" s="22"/>
      <c r="P34" s="22"/>
    </row>
    <row r="35" spans="1:16" ht="39" customHeight="1" x14ac:dyDescent="0.15">
      <c r="A35" s="22"/>
      <c r="B35" s="35"/>
      <c r="C35" s="1175" t="s">
        <v>527</v>
      </c>
      <c r="D35" s="1176"/>
      <c r="E35" s="1177"/>
      <c r="F35" s="36">
        <v>4.68</v>
      </c>
      <c r="G35" s="37">
        <v>4.9800000000000004</v>
      </c>
      <c r="H35" s="37">
        <v>5.12</v>
      </c>
      <c r="I35" s="37">
        <v>6.15</v>
      </c>
      <c r="J35" s="38">
        <v>5.56</v>
      </c>
      <c r="K35" s="22"/>
      <c r="L35" s="22"/>
      <c r="M35" s="22"/>
      <c r="N35" s="22"/>
      <c r="O35" s="22"/>
      <c r="P35" s="22"/>
    </row>
    <row r="36" spans="1:16" ht="39" customHeight="1" x14ac:dyDescent="0.15">
      <c r="A36" s="22"/>
      <c r="B36" s="35"/>
      <c r="C36" s="1175" t="s">
        <v>528</v>
      </c>
      <c r="D36" s="1176"/>
      <c r="E36" s="1177"/>
      <c r="F36" s="36">
        <v>0.59</v>
      </c>
      <c r="G36" s="37">
        <v>2.88</v>
      </c>
      <c r="H36" s="37">
        <v>1.39</v>
      </c>
      <c r="I36" s="37">
        <v>1.19</v>
      </c>
      <c r="J36" s="38">
        <v>2.11</v>
      </c>
      <c r="K36" s="22"/>
      <c r="L36" s="22"/>
      <c r="M36" s="22"/>
      <c r="N36" s="22"/>
      <c r="O36" s="22"/>
      <c r="P36" s="22"/>
    </row>
    <row r="37" spans="1:16" ht="39" customHeight="1" x14ac:dyDescent="0.15">
      <c r="A37" s="22"/>
      <c r="B37" s="35"/>
      <c r="C37" s="1175" t="s">
        <v>529</v>
      </c>
      <c r="D37" s="1176"/>
      <c r="E37" s="1177"/>
      <c r="F37" s="36">
        <v>0.49</v>
      </c>
      <c r="G37" s="37">
        <v>0.98</v>
      </c>
      <c r="H37" s="37">
        <v>1.37</v>
      </c>
      <c r="I37" s="37">
        <v>1.38</v>
      </c>
      <c r="J37" s="38">
        <v>1.1299999999999999</v>
      </c>
      <c r="K37" s="22"/>
      <c r="L37" s="22"/>
      <c r="M37" s="22"/>
      <c r="N37" s="22"/>
      <c r="O37" s="22"/>
      <c r="P37" s="22"/>
    </row>
    <row r="38" spans="1:16" ht="39" customHeight="1" x14ac:dyDescent="0.15">
      <c r="A38" s="22"/>
      <c r="B38" s="35"/>
      <c r="C38" s="1175" t="s">
        <v>530</v>
      </c>
      <c r="D38" s="1176"/>
      <c r="E38" s="1177"/>
      <c r="F38" s="36">
        <v>0.09</v>
      </c>
      <c r="G38" s="37">
        <v>0.04</v>
      </c>
      <c r="H38" s="37">
        <v>0.01</v>
      </c>
      <c r="I38" s="37">
        <v>0</v>
      </c>
      <c r="J38" s="38">
        <v>0.14000000000000001</v>
      </c>
      <c r="K38" s="22"/>
      <c r="L38" s="22"/>
      <c r="M38" s="22"/>
      <c r="N38" s="22"/>
      <c r="O38" s="22"/>
      <c r="P38" s="22"/>
    </row>
    <row r="39" spans="1:16" ht="39" customHeight="1" x14ac:dyDescent="0.15">
      <c r="A39" s="22"/>
      <c r="B39" s="35"/>
      <c r="C39" s="1175" t="s">
        <v>531</v>
      </c>
      <c r="D39" s="1176"/>
      <c r="E39" s="1177"/>
      <c r="F39" s="36">
        <v>0.09</v>
      </c>
      <c r="G39" s="37">
        <v>0.09</v>
      </c>
      <c r="H39" s="37">
        <v>0.05</v>
      </c>
      <c r="I39" s="37">
        <v>0.11</v>
      </c>
      <c r="J39" s="38">
        <v>0.02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447</v>
      </c>
      <c r="L45" s="60">
        <v>445</v>
      </c>
      <c r="M45" s="60">
        <v>471</v>
      </c>
      <c r="N45" s="60">
        <v>477</v>
      </c>
      <c r="O45" s="61">
        <v>488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t="s">
        <v>476</v>
      </c>
      <c r="L48" s="64" t="s">
        <v>476</v>
      </c>
      <c r="M48" s="64" t="s">
        <v>476</v>
      </c>
      <c r="N48" s="64" t="s">
        <v>476</v>
      </c>
      <c r="O48" s="65" t="s">
        <v>476</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138</v>
      </c>
      <c r="L49" s="64">
        <v>138</v>
      </c>
      <c r="M49" s="64">
        <v>141</v>
      </c>
      <c r="N49" s="64">
        <v>140</v>
      </c>
      <c r="O49" s="65">
        <v>140</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v>
      </c>
      <c r="L50" s="64">
        <v>23</v>
      </c>
      <c r="M50" s="64">
        <v>7</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348</v>
      </c>
      <c r="L52" s="64">
        <v>364</v>
      </c>
      <c r="M52" s="64">
        <v>385</v>
      </c>
      <c r="N52" s="64">
        <v>415</v>
      </c>
      <c r="O52" s="65">
        <v>409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267</v>
      </c>
      <c r="L53" s="69">
        <v>242</v>
      </c>
      <c r="M53" s="69">
        <v>234</v>
      </c>
      <c r="N53" s="69">
        <v>203</v>
      </c>
      <c r="O53" s="70">
        <v>220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4729</v>
      </c>
      <c r="J41" s="83">
        <v>5046</v>
      </c>
      <c r="K41" s="83">
        <v>5289</v>
      </c>
      <c r="L41" s="83">
        <v>5311</v>
      </c>
      <c r="M41" s="84">
        <v>5427</v>
      </c>
    </row>
    <row r="42" spans="2:13" ht="27.75" customHeight="1" x14ac:dyDescent="0.15">
      <c r="B42" s="1201"/>
      <c r="C42" s="1202"/>
      <c r="D42" s="85"/>
      <c r="E42" s="1207" t="s">
        <v>25</v>
      </c>
      <c r="F42" s="1207"/>
      <c r="G42" s="1207"/>
      <c r="H42" s="1208"/>
      <c r="I42" s="86">
        <v>13</v>
      </c>
      <c r="J42" s="87">
        <v>11</v>
      </c>
      <c r="K42" s="87">
        <v>2</v>
      </c>
      <c r="L42" s="87" t="s">
        <v>476</v>
      </c>
      <c r="M42" s="88" t="s">
        <v>476</v>
      </c>
    </row>
    <row r="43" spans="2:13" ht="27.75" customHeight="1" x14ac:dyDescent="0.15">
      <c r="B43" s="1201"/>
      <c r="C43" s="1202"/>
      <c r="D43" s="85"/>
      <c r="E43" s="1207" t="s">
        <v>26</v>
      </c>
      <c r="F43" s="1207"/>
      <c r="G43" s="1207"/>
      <c r="H43" s="1208"/>
      <c r="I43" s="86" t="s">
        <v>476</v>
      </c>
      <c r="J43" s="87" t="s">
        <v>476</v>
      </c>
      <c r="K43" s="87" t="s">
        <v>476</v>
      </c>
      <c r="L43" s="87" t="s">
        <v>476</v>
      </c>
      <c r="M43" s="88" t="s">
        <v>476</v>
      </c>
    </row>
    <row r="44" spans="2:13" ht="27.75" customHeight="1" x14ac:dyDescent="0.15">
      <c r="B44" s="1201"/>
      <c r="C44" s="1202"/>
      <c r="D44" s="85"/>
      <c r="E44" s="1207" t="s">
        <v>27</v>
      </c>
      <c r="F44" s="1207"/>
      <c r="G44" s="1207"/>
      <c r="H44" s="1208"/>
      <c r="I44" s="86">
        <v>712</v>
      </c>
      <c r="J44" s="87">
        <v>579</v>
      </c>
      <c r="K44" s="87">
        <v>446</v>
      </c>
      <c r="L44" s="87">
        <v>311</v>
      </c>
      <c r="M44" s="88">
        <v>174</v>
      </c>
    </row>
    <row r="45" spans="2:13" ht="27.75" customHeight="1" x14ac:dyDescent="0.15">
      <c r="B45" s="1201"/>
      <c r="C45" s="1202"/>
      <c r="D45" s="85"/>
      <c r="E45" s="1207" t="s">
        <v>28</v>
      </c>
      <c r="F45" s="1207"/>
      <c r="G45" s="1207"/>
      <c r="H45" s="1208"/>
      <c r="I45" s="86">
        <v>1048</v>
      </c>
      <c r="J45" s="87">
        <v>983</v>
      </c>
      <c r="K45" s="87">
        <v>1197</v>
      </c>
      <c r="L45" s="87">
        <v>1199</v>
      </c>
      <c r="M45" s="88">
        <v>1061</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673</v>
      </c>
      <c r="J49" s="87">
        <v>696</v>
      </c>
      <c r="K49" s="87">
        <v>696</v>
      </c>
      <c r="L49" s="87">
        <v>642</v>
      </c>
      <c r="M49" s="88">
        <v>722</v>
      </c>
    </row>
    <row r="50" spans="2:13" ht="27.75" customHeight="1" x14ac:dyDescent="0.15">
      <c r="B50" s="1201"/>
      <c r="C50" s="1202"/>
      <c r="D50" s="85"/>
      <c r="E50" s="1207" t="s">
        <v>34</v>
      </c>
      <c r="F50" s="1207"/>
      <c r="G50" s="1207"/>
      <c r="H50" s="1208"/>
      <c r="I50" s="86" t="s">
        <v>476</v>
      </c>
      <c r="J50" s="87" t="s">
        <v>476</v>
      </c>
      <c r="K50" s="87" t="s">
        <v>476</v>
      </c>
      <c r="L50" s="87" t="s">
        <v>476</v>
      </c>
      <c r="M50" s="88" t="s">
        <v>476</v>
      </c>
    </row>
    <row r="51" spans="2:13" ht="27.75" customHeight="1" x14ac:dyDescent="0.15">
      <c r="B51" s="1203"/>
      <c r="C51" s="1204"/>
      <c r="D51" s="85"/>
      <c r="E51" s="1207" t="s">
        <v>35</v>
      </c>
      <c r="F51" s="1207"/>
      <c r="G51" s="1207"/>
      <c r="H51" s="1208"/>
      <c r="I51" s="86">
        <v>4049</v>
      </c>
      <c r="J51" s="87">
        <v>4212</v>
      </c>
      <c r="K51" s="87">
        <v>4329</v>
      </c>
      <c r="L51" s="87">
        <v>4325</v>
      </c>
      <c r="M51" s="88">
        <v>4465</v>
      </c>
    </row>
    <row r="52" spans="2:13" ht="27.75" customHeight="1" thickBot="1" x14ac:dyDescent="0.2">
      <c r="B52" s="1211" t="s">
        <v>20</v>
      </c>
      <c r="C52" s="1212"/>
      <c r="D52" s="90"/>
      <c r="E52" s="1213" t="s">
        <v>36</v>
      </c>
      <c r="F52" s="1213"/>
      <c r="G52" s="1213"/>
      <c r="H52" s="1214"/>
      <c r="I52" s="91">
        <v>1780</v>
      </c>
      <c r="J52" s="92">
        <v>1711</v>
      </c>
      <c r="K52" s="92">
        <v>1910</v>
      </c>
      <c r="L52" s="92">
        <v>1854</v>
      </c>
      <c r="M52" s="93">
        <v>1475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28869</v>
      </c>
      <c r="E3" s="116"/>
      <c r="F3" s="117">
        <v>70897</v>
      </c>
      <c r="G3" s="118"/>
      <c r="H3" s="119"/>
    </row>
    <row r="4" spans="1:8" x14ac:dyDescent="0.15">
      <c r="A4" s="120"/>
      <c r="B4" s="121"/>
      <c r="C4" s="122"/>
      <c r="D4" s="123">
        <v>22675</v>
      </c>
      <c r="E4" s="124"/>
      <c r="F4" s="125">
        <v>39878</v>
      </c>
      <c r="G4" s="126"/>
      <c r="H4" s="127"/>
    </row>
    <row r="5" spans="1:8" x14ac:dyDescent="0.15">
      <c r="A5" s="108" t="s">
        <v>510</v>
      </c>
      <c r="B5" s="113"/>
      <c r="C5" s="114"/>
      <c r="D5" s="115">
        <v>49424</v>
      </c>
      <c r="E5" s="116"/>
      <c r="F5" s="117">
        <v>66496</v>
      </c>
      <c r="G5" s="118"/>
      <c r="H5" s="119"/>
    </row>
    <row r="6" spans="1:8" x14ac:dyDescent="0.15">
      <c r="A6" s="120"/>
      <c r="B6" s="121"/>
      <c r="C6" s="122"/>
      <c r="D6" s="123">
        <v>18694</v>
      </c>
      <c r="E6" s="124"/>
      <c r="F6" s="125">
        <v>36530</v>
      </c>
      <c r="G6" s="126"/>
      <c r="H6" s="127"/>
    </row>
    <row r="7" spans="1:8" x14ac:dyDescent="0.15">
      <c r="A7" s="108" t="s">
        <v>511</v>
      </c>
      <c r="B7" s="113"/>
      <c r="C7" s="114"/>
      <c r="D7" s="115">
        <v>55065</v>
      </c>
      <c r="E7" s="116"/>
      <c r="F7" s="117">
        <v>82748</v>
      </c>
      <c r="G7" s="118"/>
      <c r="H7" s="119"/>
    </row>
    <row r="8" spans="1:8" x14ac:dyDescent="0.15">
      <c r="A8" s="120"/>
      <c r="B8" s="121"/>
      <c r="C8" s="122"/>
      <c r="D8" s="123">
        <v>23678</v>
      </c>
      <c r="E8" s="124"/>
      <c r="F8" s="125">
        <v>44732</v>
      </c>
      <c r="G8" s="126"/>
      <c r="H8" s="127"/>
    </row>
    <row r="9" spans="1:8" x14ac:dyDescent="0.15">
      <c r="A9" s="108" t="s">
        <v>512</v>
      </c>
      <c r="B9" s="113"/>
      <c r="C9" s="114"/>
      <c r="D9" s="115">
        <v>33250</v>
      </c>
      <c r="E9" s="116"/>
      <c r="F9" s="117">
        <v>91837</v>
      </c>
      <c r="G9" s="118"/>
      <c r="H9" s="119"/>
    </row>
    <row r="10" spans="1:8" x14ac:dyDescent="0.15">
      <c r="A10" s="120"/>
      <c r="B10" s="121"/>
      <c r="C10" s="122"/>
      <c r="D10" s="123">
        <v>18886</v>
      </c>
      <c r="E10" s="124"/>
      <c r="F10" s="125">
        <v>54439</v>
      </c>
      <c r="G10" s="126"/>
      <c r="H10" s="127"/>
    </row>
    <row r="11" spans="1:8" x14ac:dyDescent="0.15">
      <c r="A11" s="108" t="s">
        <v>513</v>
      </c>
      <c r="B11" s="113"/>
      <c r="C11" s="114"/>
      <c r="D11" s="115">
        <v>47179</v>
      </c>
      <c r="E11" s="116"/>
      <c r="F11" s="117">
        <v>75972</v>
      </c>
      <c r="G11" s="118"/>
      <c r="H11" s="119"/>
    </row>
    <row r="12" spans="1:8" x14ac:dyDescent="0.15">
      <c r="A12" s="120"/>
      <c r="B12" s="121"/>
      <c r="C12" s="128"/>
      <c r="D12" s="123">
        <v>20199</v>
      </c>
      <c r="E12" s="124"/>
      <c r="F12" s="125">
        <v>40712</v>
      </c>
      <c r="G12" s="126"/>
      <c r="H12" s="127"/>
    </row>
    <row r="13" spans="1:8" x14ac:dyDescent="0.15">
      <c r="A13" s="108"/>
      <c r="B13" s="113"/>
      <c r="C13" s="129"/>
      <c r="D13" s="130">
        <v>42757</v>
      </c>
      <c r="E13" s="131"/>
      <c r="F13" s="132">
        <v>77590</v>
      </c>
      <c r="G13" s="133"/>
      <c r="H13" s="119"/>
    </row>
    <row r="14" spans="1:8" x14ac:dyDescent="0.15">
      <c r="A14" s="120"/>
      <c r="B14" s="121"/>
      <c r="C14" s="122"/>
      <c r="D14" s="123">
        <v>20826</v>
      </c>
      <c r="E14" s="124"/>
      <c r="F14" s="125">
        <v>43258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4.6900000000000004</v>
      </c>
      <c r="C19" s="134">
        <f>ROUND(VALUE(SUBSTITUTE(実質収支比率等に係る経年分析!G$48,"▲","-")),2)</f>
        <v>4.99</v>
      </c>
      <c r="D19" s="134">
        <f>ROUND(VALUE(SUBSTITUTE(実質収支比率等に係る経年分析!H$48,"▲","-")),2)</f>
        <v>5.13</v>
      </c>
      <c r="E19" s="134">
        <f>ROUND(VALUE(SUBSTITUTE(実質収支比率等に係る経年分析!I$48,"▲","-")),2)</f>
        <v>6.15</v>
      </c>
      <c r="F19" s="134">
        <f>ROUND(VALUE(SUBSTITUTE(実質収支比率等に係る経年分析!J$48,"▲","-")),2)</f>
        <v>5.56</v>
      </c>
    </row>
    <row r="20" spans="1:11" x14ac:dyDescent="0.15">
      <c r="A20" s="134" t="s">
        <v>41</v>
      </c>
      <c r="B20" s="134">
        <f>ROUND(VALUE(SUBSTITUTE(実質収支比率等に係る経年分析!F$47,"▲","-")),2)</f>
        <v>18.84</v>
      </c>
      <c r="C20" s="134">
        <f>ROUND(VALUE(SUBSTITUTE(実質収支比率等に係る経年分析!G$47,"▲","-")),2)</f>
        <v>19.82</v>
      </c>
      <c r="D20" s="134">
        <f>ROUND(VALUE(SUBSTITUTE(実質収支比率等に係る経年分析!H$47,"▲","-")),2)</f>
        <v>19.91</v>
      </c>
      <c r="E20" s="134">
        <f>ROUND(VALUE(SUBSTITUTE(実質収支比率等に係る経年分析!I$47,"▲","-")),2)</f>
        <v>18.440000000000001</v>
      </c>
      <c r="F20" s="134">
        <f>ROUND(VALUE(SUBSTITUTE(実質収支比率等に係る経年分析!J$47,"▲","-")),2)</f>
        <v>20.14</v>
      </c>
    </row>
    <row r="21" spans="1:11" x14ac:dyDescent="0.15">
      <c r="A21" s="134" t="s">
        <v>42</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-4.0199999999999996</v>
      </c>
      <c r="E21" s="134">
        <f>IF(ISNUMBER(VALUE(SUBSTITUTE(実質収支比率等に係る経年分析!I$49,"▲","-"))),ROUND(VALUE(SUBSTITUTE(実質収支比率等に係る経年分析!I$49,"▲","-")),2),NA())</f>
        <v>-4.8099999999999996</v>
      </c>
      <c r="F21" s="134">
        <f>IF(ISNUMBER(VALUE(SUBSTITUTE(実質収支比率等に係る経年分析!J$49,"▲","-"))),ROUND(VALUE(SUBSTITUTE(実質収支比率等に係る経年分析!J$49,"▲","-")),2),NA())</f>
        <v>-3.32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風力発電事業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348</v>
      </c>
      <c r="E42" s="136"/>
      <c r="F42" s="136"/>
      <c r="G42" s="136">
        <f>'実質公債費比率（分子）の構造'!L$52</f>
        <v>364</v>
      </c>
      <c r="H42" s="136"/>
      <c r="I42" s="136"/>
      <c r="J42" s="136">
        <f>'実質公債費比率（分子）の構造'!M$52</f>
        <v>385</v>
      </c>
      <c r="K42" s="136"/>
      <c r="L42" s="136"/>
      <c r="M42" s="136">
        <f>'実質公債費比率（分子）の構造'!N$52</f>
        <v>415</v>
      </c>
      <c r="N42" s="136"/>
      <c r="O42" s="136"/>
      <c r="P42" s="136">
        <f>'実質公債費比率（分子）の構造'!O$52</f>
        <v>409</v>
      </c>
    </row>
    <row r="43" spans="1:16" x14ac:dyDescent="0.15">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30</v>
      </c>
      <c r="C44" s="136"/>
      <c r="D44" s="136"/>
      <c r="E44" s="136">
        <f>'実質公債費比率（分子）の構造'!L$50</f>
        <v>23</v>
      </c>
      <c r="F44" s="136"/>
      <c r="G44" s="136"/>
      <c r="H44" s="136">
        <f>'実質公債費比率（分子）の構造'!M$50</f>
        <v>7</v>
      </c>
      <c r="I44" s="136"/>
      <c r="J44" s="136"/>
      <c r="K44" s="136">
        <f>'実質公債費比率（分子）の構造'!N$50</f>
        <v>1</v>
      </c>
      <c r="L44" s="136"/>
      <c r="M44" s="136"/>
      <c r="N44" s="136">
        <f>'実質公債費比率（分子）の構造'!O$50</f>
        <v>1</v>
      </c>
      <c r="O44" s="136"/>
      <c r="P44" s="136"/>
    </row>
    <row r="45" spans="1:16" x14ac:dyDescent="0.15">
      <c r="A45" s="136" t="s">
        <v>52</v>
      </c>
      <c r="B45" s="136">
        <f>'実質公債費比率（分子）の構造'!K$49</f>
        <v>138</v>
      </c>
      <c r="C45" s="136"/>
      <c r="D45" s="136"/>
      <c r="E45" s="136">
        <f>'実質公債費比率（分子）の構造'!L$49</f>
        <v>138</v>
      </c>
      <c r="F45" s="136"/>
      <c r="G45" s="136"/>
      <c r="H45" s="136">
        <f>'実質公債費比率（分子）の構造'!M$49</f>
        <v>141</v>
      </c>
      <c r="I45" s="136"/>
      <c r="J45" s="136"/>
      <c r="K45" s="136">
        <f>'実質公債費比率（分子）の構造'!N$49</f>
        <v>140</v>
      </c>
      <c r="L45" s="136"/>
      <c r="M45" s="136"/>
      <c r="N45" s="136">
        <f>'実質公債費比率（分子）の構造'!O$49</f>
        <v>140</v>
      </c>
      <c r="O45" s="136"/>
      <c r="P45" s="136"/>
    </row>
    <row r="46" spans="1:16" x14ac:dyDescent="0.15">
      <c r="A46" s="136" t="s">
        <v>53</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447</v>
      </c>
      <c r="C49" s="136"/>
      <c r="D49" s="136"/>
      <c r="E49" s="136">
        <f>'実質公債費比率（分子）の構造'!L$45</f>
        <v>445</v>
      </c>
      <c r="F49" s="136"/>
      <c r="G49" s="136"/>
      <c r="H49" s="136">
        <f>'実質公債費比率（分子）の構造'!M$45</f>
        <v>471</v>
      </c>
      <c r="I49" s="136"/>
      <c r="J49" s="136"/>
      <c r="K49" s="136">
        <f>'実質公債費比率（分子）の構造'!N$45</f>
        <v>477</v>
      </c>
      <c r="L49" s="136"/>
      <c r="M49" s="136"/>
      <c r="N49" s="136">
        <f>'実質公債費比率（分子）の構造'!O$45</f>
        <v>488</v>
      </c>
      <c r="O49" s="136"/>
      <c r="P49" s="136"/>
    </row>
    <row r="50" spans="1:16" x14ac:dyDescent="0.15">
      <c r="A50" s="136" t="s">
        <v>57</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242</v>
      </c>
      <c r="G50" s="136" t="e">
        <f>NA()</f>
        <v>#N/A</v>
      </c>
      <c r="H50" s="136" t="e">
        <f>NA()</f>
        <v>#N/A</v>
      </c>
      <c r="I50" s="136">
        <f>IF(ISNUMBER('実質公債費比率（分子）の構造'!M$53),'実質公債費比率（分子）の構造'!M$53,NA())</f>
        <v>234</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220</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4049</v>
      </c>
      <c r="E56" s="135"/>
      <c r="F56" s="135"/>
      <c r="G56" s="135">
        <f>'将来負担比率（分子）の構造'!J$51</f>
        <v>4212</v>
      </c>
      <c r="H56" s="135"/>
      <c r="I56" s="135"/>
      <c r="J56" s="135">
        <f>'将来負担比率（分子）の構造'!K$51</f>
        <v>4329</v>
      </c>
      <c r="K56" s="135"/>
      <c r="L56" s="135"/>
      <c r="M56" s="135">
        <f>'将来負担比率（分子）の構造'!L$51</f>
        <v>4325</v>
      </c>
      <c r="N56" s="135"/>
      <c r="O56" s="135"/>
      <c r="P56" s="135">
        <f>'将来負担比率（分子）の構造'!M$51</f>
        <v>4465</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673</v>
      </c>
      <c r="E58" s="135"/>
      <c r="F58" s="135"/>
      <c r="G58" s="135">
        <f>'将来負担比率（分子）の構造'!J$49</f>
        <v>696</v>
      </c>
      <c r="H58" s="135"/>
      <c r="I58" s="135"/>
      <c r="J58" s="135">
        <f>'将来負担比率（分子）の構造'!K$49</f>
        <v>696</v>
      </c>
      <c r="K58" s="135"/>
      <c r="L58" s="135"/>
      <c r="M58" s="135">
        <f>'将来負担比率（分子）の構造'!L$49</f>
        <v>642</v>
      </c>
      <c r="N58" s="135"/>
      <c r="O58" s="135"/>
      <c r="P58" s="135">
        <f>'将来負担比率（分子）の構造'!M$49</f>
        <v>722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1048</v>
      </c>
      <c r="C62" s="135"/>
      <c r="D62" s="135"/>
      <c r="E62" s="135">
        <f>'将来負担比率（分子）の構造'!J$45</f>
        <v>983</v>
      </c>
      <c r="F62" s="135"/>
      <c r="G62" s="135"/>
      <c r="H62" s="135">
        <f>'将来負担比率（分子）の構造'!K$45</f>
        <v>1197</v>
      </c>
      <c r="I62" s="135"/>
      <c r="J62" s="135"/>
      <c r="K62" s="135">
        <f>'将来負担比率（分子）の構造'!L$45</f>
        <v>1199</v>
      </c>
      <c r="L62" s="135"/>
      <c r="M62" s="135"/>
      <c r="N62" s="135">
        <f>'将来負担比率（分子）の構造'!M$45</f>
        <v>1061</v>
      </c>
      <c r="O62" s="135"/>
      <c r="P62" s="135"/>
    </row>
    <row r="63" spans="1:16" x14ac:dyDescent="0.15">
      <c r="A63" s="135" t="s">
        <v>27</v>
      </c>
      <c r="B63" s="135">
        <f>'将来負担比率（分子）の構造'!I$44</f>
        <v>712</v>
      </c>
      <c r="C63" s="135"/>
      <c r="D63" s="135"/>
      <c r="E63" s="135">
        <f>'将来負担比率（分子）の構造'!J$44</f>
        <v>579</v>
      </c>
      <c r="F63" s="135"/>
      <c r="G63" s="135"/>
      <c r="H63" s="135">
        <f>'将来負担比率（分子）の構造'!K$44</f>
        <v>446</v>
      </c>
      <c r="I63" s="135"/>
      <c r="J63" s="135"/>
      <c r="K63" s="135">
        <f>'将来負担比率（分子）の構造'!L$44</f>
        <v>311</v>
      </c>
      <c r="L63" s="135"/>
      <c r="M63" s="135"/>
      <c r="N63" s="135">
        <f>'将来負担比率（分子）の構造'!M$44</f>
        <v>174</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25</v>
      </c>
      <c r="B65" s="135">
        <f>'将来負担比率（分子）の構造'!I$42</f>
        <v>13</v>
      </c>
      <c r="C65" s="135"/>
      <c r="D65" s="135"/>
      <c r="E65" s="135">
        <f>'将来負担比率（分子）の構造'!J$42</f>
        <v>11</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4729</v>
      </c>
      <c r="C66" s="135"/>
      <c r="D66" s="135"/>
      <c r="E66" s="135">
        <f>'将来負担比率（分子）の構造'!J$41</f>
        <v>5046</v>
      </c>
      <c r="F66" s="135"/>
      <c r="G66" s="135"/>
      <c r="H66" s="135">
        <f>'将来負担比率（分子）の構造'!K$41</f>
        <v>5289</v>
      </c>
      <c r="I66" s="135"/>
      <c r="J66" s="135"/>
      <c r="K66" s="135">
        <f>'将来負担比率（分子）の構造'!L$41</f>
        <v>5311</v>
      </c>
      <c r="L66" s="135"/>
      <c r="M66" s="135"/>
      <c r="N66" s="135">
        <f>'将来負担比率（分子）の構造'!M$41</f>
        <v>5427</v>
      </c>
      <c r="O66" s="135"/>
      <c r="P66" s="135"/>
    </row>
    <row r="67" spans="1:16" x14ac:dyDescent="0.15">
      <c r="A67" s="135" t="s">
        <v>61</v>
      </c>
      <c r="B67" s="135" t="e">
        <f>NA()</f>
        <v>#N/A</v>
      </c>
      <c r="C67" s="135">
        <f>IF(ISNUMBER('将来負担比率（分子）の構造'!I$52), IF('将来負担比率（分子）の構造'!I$52 &lt; 0, 0, '将来負担比率（分子）の構造'!I$52), NA())</f>
        <v>1780</v>
      </c>
      <c r="D67" s="135" t="e">
        <f>NA()</f>
        <v>#N/A</v>
      </c>
      <c r="E67" s="135" t="e">
        <f>NA()</f>
        <v>#N/A</v>
      </c>
      <c r="F67" s="135">
        <f>IF(ISNUMBER('将来負担比率（分子）の構造'!J$52), IF('将来負担比率（分子）の構造'!J$52 &lt; 0, 0, '将来負担比率（分子）の構造'!J$52), NA())</f>
        <v>1711</v>
      </c>
      <c r="G67" s="135" t="e">
        <f>NA()</f>
        <v>#N/A</v>
      </c>
      <c r="H67" s="135" t="e">
        <f>NA()</f>
        <v>#N/A</v>
      </c>
      <c r="I67" s="135">
        <f>IF(ISNUMBER('将来負担比率（分子）の構造'!K$52), IF('将来負担比率（分子）の構造'!K$52 &lt; 0, 0, '将来負担比率（分子）の構造'!K$52), NA())</f>
        <v>1910</v>
      </c>
      <c r="J67" s="135" t="e">
        <f>NA()</f>
        <v>#N/A</v>
      </c>
      <c r="K67" s="135" t="e">
        <f>NA()</f>
        <v>#N/A</v>
      </c>
      <c r="L67" s="135">
        <f>IF(ISNUMBER('将来負担比率（分子）の構造'!L$52), IF('将来負担比率（分子）の構造'!L$52 &lt; 0, 0, '将来負担比率（分子）の構造'!L$52), NA())</f>
        <v>1854</v>
      </c>
      <c r="M67" s="135" t="e">
        <f>NA()</f>
        <v>#N/A</v>
      </c>
      <c r="N67" s="135" t="e">
        <f>NA()</f>
        <v>#N/A</v>
      </c>
      <c r="O67" s="135">
        <f>IF(ISNUMBER('将来負担比率（分子）の構造'!M$52), IF('将来負担比率（分子）の構造'!M$52 &lt; 0, 0, '将来負担比率（分子）の構造'!M$52), NA())</f>
        <v>1475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t="s">
        <v>556</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551</v>
      </c>
      <c r="H55" s="1241"/>
      <c r="I55" s="1237" t="s">
        <v>549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548</v>
      </c>
      <c r="H73" s="1228"/>
      <c r="I73" s="1233" t="s">
        <v>549</v>
      </c>
      <c r="J73" s="1233"/>
      <c r="K73" s="1248">
        <v>55.2</v>
      </c>
      <c r="L73" s="1248">
        <v>54.3</v>
      </c>
      <c r="M73" s="1236">
        <v>61.4</v>
      </c>
      <c r="N73" s="1236">
        <v>60.4</v>
      </c>
      <c r="O73" s="1236">
        <v>46.4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9.1</v>
      </c>
      <c r="L75" s="1249">
        <v>8.1</v>
      </c>
      <c r="M75" s="1249">
        <v>7.8</v>
      </c>
      <c r="N75" s="1249">
        <v>7.2</v>
      </c>
      <c r="O75" s="1249">
        <v>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551</v>
      </c>
      <c r="H77" s="1241"/>
      <c r="I77" s="1237" t="s">
        <v>549</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554</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財政状況資料集H27</dc:title>
  <dc:creator>東伊豆町</dc:creator>
  <cp:lastModifiedBy>Np2909902(東伊豆町電算室ネットPC)</cp:lastModifiedBy>
  <dcterms:created xsi:type="dcterms:W3CDTF">2017-02-15T19:36:08Z</dcterms:created>
  <dcterms:modified xsi:type="dcterms:W3CDTF">2020-04-01T23:59:45Z</dcterms:modified>
</cp:coreProperties>
</file>