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igashiizu902\Desktop\財政状況資料集\"/>
    </mc:Choice>
  </mc:AlternateContent>
  <bookViews>
    <workbookView xWindow="0" yWindow="0" windowWidth="14370" windowHeight="95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8" r:id="rId14"/>
    <sheet name="施設類型別ストック情報分析表①" sheetId="19" r:id="rId15"/>
    <sheet name="施設類型別ストック情報分析表②" sheetId="20" r:id="rId16"/>
  </sheets>
  <calcPr calcId="162913"/>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U34" i="9"/>
  <c r="U35" i="9" s="1"/>
  <c r="U36" i="9" s="1"/>
  <c r="C34" i="9"/>
  <c r="BW34" i="9" l="1"/>
  <c r="BW35" i="9" s="1"/>
  <c r="BW36" i="9" s="1"/>
  <c r="BW37" i="9" s="1"/>
  <c r="BW38" i="9" s="1"/>
  <c r="BW39" i="9" s="1"/>
  <c r="BW40" i="9" s="1"/>
  <c r="BW41" i="9" s="1"/>
  <c r="AM34" i="9"/>
  <c r="BE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<sst xmlns="http://schemas.openxmlformats.org/spreadsheetml/2006/main" count="1124" uniqueCount="570">
  <si>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</si>
  <si>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</si>
  <si>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</si>
  <si>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</si>
  <si>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</si>
  <si>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</si>
  <si>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</si>
  <si>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</si>
  <si>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</si>
  <si>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</si>
  <si>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</si>
  <si>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</si>
  <si>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</si>
  <si>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</si>
  <si>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</si>
  <si>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</si>
  <si>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</si>
  <si>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</si>
  <si>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</si>
  <si>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</si>
  <si>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</si>
  <si>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</si>
  <si>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</si>
  <si>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</si>
  <si>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</si>
  <si>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</si>
  <si>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</si>
  <si>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</si>
  <si>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</si>
  <si>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</si>
  <si>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</si>
  <si>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</si>
  <si>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</si>
  <si>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</si>
  <si>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</si>
  <si>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</si>
  <si>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</si>
  <si>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</si>
  <si>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</si>
  <si>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</si>
  <si>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</si>
  <si>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</si>
  <si>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</si>
  <si>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</si>
  <si>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</si>
  <si>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</si>
  <si>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</si>
  <si>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</si>
  <si>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</si>
  <si>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</si>
  <si>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</si>
  <si>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</si>
  <si>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</si>
  <si>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</si>
  <si>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</si>
  <si>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</si>
  <si>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</si>
  <si>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</si>
  <si>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</si>
  <si>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</si>
  <si>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</si>
  <si>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</si>
  <si>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</si>
  <si>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</si>
  <si>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</si>
  <si>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</si>
  <si>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</si>
  <si>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</si>
  <si>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</si>
  <si>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</si>
  <si>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</si>
  <si>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</si>
  <si>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</si>
  <si>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</si>
  <si>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</si>
  <si>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</si>
  <si>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</si>
  <si>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</si>
  <si>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</si>
  <si>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</si>
  <si>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</si>
  <si>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</si>
  <si>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東伊豆町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</si>
  <si>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</si>
  <si>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</si>
  <si>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</si>
  <si>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</si>
  <si>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</si>
  <si>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</si>
  <si>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</si>
  <si>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</si>
  <si>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</si>
  <si>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</si>
  <si>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</si>
  <si>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</si>
  <si>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</si>
  <si>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</si>
  <si>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</si>
  <si>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</si>
  <si>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</si>
  <si>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</si>
  <si>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</si>
  <si>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</si>
  <si>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</si>
  <si>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</si>
  <si>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</si>
  <si>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</si>
  <si>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</si>
  <si>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</si>
  <si>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</si>
  <si>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</si>
  <si>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</si>
  <si>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</si>
  <si>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</si>
  <si>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</si>
  <si>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</si>
  <si>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</si>
  <si>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</si>
  <si>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</si>
  <si>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</si>
  <si>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</si>
  <si>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</si>
  <si>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</si>
  <si>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</si>
  <si>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</si>
  <si>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</si>
  <si>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</si>
  <si>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</si>
  <si>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</si>
  <si>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</si>
  <si>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</si>
  <si>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</si>
  <si>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</si>
  <si>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</si>
  <si>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</si>
  <si>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</si>
  <si>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</si>
  <si>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</si>
  <si>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</si>
  <si>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</si>
  <si>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-2.3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</si>
  <si>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</si>
  <si>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</si>
  <si>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</si>
  <si>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</si>
  <si>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</si>
  <si>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</si>
  <si>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</si>
  <si>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</si>
  <si>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</si>
  <si>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</si>
  <si>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</si>
  <si>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</si>
  <si>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</si>
  <si>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</si>
  <si>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</si>
  <si>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</si>
  <si>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</si>
  <si>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</si>
  <si>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</si>
  <si>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</si>
  <si>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</si>
  <si>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</si>
  <si>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</si>
  <si>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</si>
  <si>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</si>
  <si>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</si>
  <si>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</si>
  <si>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</si>
  <si>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</si>
  <si>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</si>
  <si>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</si>
  <si>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</si>
  <si>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</si>
  <si>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</si>
  <si>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</si>
  <si>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</si>
  <si>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</si>
  <si>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</si>
  <si>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</si>
  <si>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</si>
  <si>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</si>
  <si>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</si>
  <si>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</si>
  <si>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</si>
  <si>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</si>
  <si>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</si>
  <si>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</si>
  <si>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</si>
  <si>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</si>
  <si>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</si>
  <si>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</si>
  <si>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</si>
  <si>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</si>
  <si>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</si>
  <si>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</si>
  <si>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</si>
  <si>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</si>
  <si>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</si>
  <si>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静岡県東伊豆町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</si>
  <si>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</si>
  <si>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</si>
  <si>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</si>
  <si>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</si>
  <si>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</si>
  <si>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</si>
  <si>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</si>
  <si>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</si>
  <si>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</si>
  <si>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</si>
  <si>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</si>
  <si>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</si>
  <si>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</si>
  <si>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</si>
  <si>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</si>
  <si>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</si>
  <si>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</si>
  <si>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</si>
  <si>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</si>
  <si>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</si>
  <si>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</si>
  <si>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</si>
  <si>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</si>
  <si>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</si>
  <si>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</si>
  <si>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</si>
  <si>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</si>
  <si>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</si>
  <si>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</si>
  <si>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</si>
  <si>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</si>
  <si>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</si>
  <si>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</si>
  <si>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</si>
  <si>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</si>
  <si>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</si>
  <si>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</si>
  <si>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</si>
  <si>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</si>
  <si>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</si>
  <si>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</si>
  <si>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</si>
  <si>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</si>
  <si>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</si>
  <si>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</si>
  <si>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</si>
  <si>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</si>
  <si>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</si>
  <si>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</si>
  <si>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</si>
  <si>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</si>
  <si>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</si>
  <si>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</si>
  <si>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</si>
  <si>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</si>
  <si>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</si>
  <si>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</si>
  <si>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</si>
  <si>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</si>
  <si>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</si>
  <si>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</si>
  <si>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</si>
  <si>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</si>
  <si>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</si>
  <si>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</si>
  <si>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</si>
  <si>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</si>
  <si>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</si>
  <si>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</si>
  <si>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</si>
  <si>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</si>
  <si>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</si>
  <si>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</si>
  <si>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</si>
  <si>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</si>
  <si>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</si>
  <si>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</si>
  <si>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</si>
  <si>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</si>
  <si>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</si>
  <si>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</si>
  <si>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</si>
  <si>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</si>
  <si>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</si>
  <si>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</si>
  <si>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</si>
  <si>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</si>
  <si>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</si>
  <si>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</si>
  <si>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</si>
  <si>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</si>
  <si>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</si>
  <si>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</si>
  <si>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</si>
  <si>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</si>
  <si>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</si>
  <si>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</si>
  <si>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</si>
  <si>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</si>
  <si>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</si>
  <si>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</si>
  <si>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</si>
  <si>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</si>
  <si>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</si>
  <si>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</si>
  <si>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</si>
  <si>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</si>
  <si>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</si>
  <si>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</si>
  <si>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</si>
  <si>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</si>
  <si>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</si>
  <si>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</si>
  <si>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</si>
  <si>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</si>
  <si>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</si>
  <si>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</si>
  <si>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</si>
  <si>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</si>
  <si>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</si>
  <si>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</si>
  <si>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</si>
  <si>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</si>
  <si>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</si>
  <si>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</si>
  <si>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</si>
  <si>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</si>
  <si>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</si>
  <si>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</si>
  <si>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</si>
  <si>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</si>
  <si>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</si>
  <si>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</si>
  <si>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</si>
  <si>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</si>
  <si>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</si>
  <si>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</si>
  <si>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</si>
  <si>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</si>
  <si>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</si>
  <si>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</si>
  <si>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</si>
  <si>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</si>
  <si>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</si>
  <si>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</si>
  <si>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</si>
  <si>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</si>
  <si>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</si>
  <si>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静岡県東伊豆町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</si>
  <si>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</si>
  <si>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</si>
  <si>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</si>
  <si>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</si>
  <si>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</si>
  <si>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</si>
  <si>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</si>
  <si>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</si>
  <si>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</si>
  <si>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</si>
  <si>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</si>
  <si>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</si>
  <si>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</si>
  <si>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</si>
  <si>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</si>
  <si>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</si>
  <si>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</si>
  <si>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</si>
  <si>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</si>
  <si>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</si>
  <si>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</si>
  <si>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</si>
  <si>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</si>
  <si>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</si>
  <si>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</si>
  <si>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</si>
  <si>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</si>
  <si>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</si>
  <si>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</si>
  <si>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</si>
  <si>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</si>
  <si>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</si>
  <si>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</si>
  <si>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</si>
  <si>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</si>
  <si>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</si>
  <si>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t>
    <phoneticPr fontId="5"/>
  </si>
  <si>
    <t>法適用企業</t>
    <phoneticPr fontId="5"/>
  </si>
  <si>
    <t>風力発電事業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</si>
  <si>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</si>
  <si>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</si>
  <si>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</si>
  <si>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</si>
  <si>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</si>
  <si>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</si>
  <si>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</si>
  <si>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</si>
  <si>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</si>
  <si>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</si>
  <si>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</si>
  <si>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</si>
  <si>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</si>
  <si>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</si>
  <si>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</si>
  <si>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</si>
  <si>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</si>
  <si>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</si>
  <si>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</si>
  <si>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</si>
  <si>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</si>
  <si>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</si>
  <si>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</si>
  <si>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</si>
  <si>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</si>
  <si>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</si>
  <si>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</si>
  <si>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</si>
  <si>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</si>
  <si>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</si>
  <si>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</si>
  <si>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</si>
  <si>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</si>
  <si>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</si>
  <si>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</si>
  <si>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</si>
  <si>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</si>
  <si>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</si>
  <si>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</si>
  <si>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</si>
  <si>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</si>
  <si>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</si>
  <si>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</si>
  <si>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</si>
  <si>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</si>
  <si>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</si>
  <si>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</si>
  <si>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</si>
  <si>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</si>
  <si>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</si>
  <si>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</si>
  <si>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介護保険</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</si>
  <si>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</si>
  <si>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</si>
  <si>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後期高齢者医療</t>
    <phoneticPr fontId="5"/>
  </si>
  <si>
    <t xml:space="preserve">基準財政需要額算入見込額 </t>
    <rPh sb="0" eb="2">
      <t>キジュン</t>
    </rPh>
    <rPh sb="2" eb="4">
      <t>ザイセイ</t>
    </rPh>
    <rPh sb="4" eb="7">
      <t>ジュヨウガク</t>
    </rPh>
    <rPh sb="7" eb="9">
      <t>サンニュウ</t>
    </rPh>
    <rPh sb="9" eb="12">
      <t>ミコミガク</t>
    </rPh>
    <phoneticPr fontId="23"/>
  </si>
  <si>
    <t>国民健康保険</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</si>
  <si>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</si>
  <si>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</si>
  <si>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</si>
  <si>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</si>
  <si>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</si>
  <si>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</si>
  <si>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</si>
  <si>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</si>
  <si>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</si>
  <si>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</si>
  <si>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</si>
  <si>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</si>
  <si>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</si>
  <si>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</si>
  <si>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</si>
  <si>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</si>
  <si>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</si>
  <si>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</si>
  <si>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</si>
  <si>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</si>
  <si>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</si>
  <si>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</si>
  <si>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</si>
  <si>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</si>
  <si>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</si>
  <si>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</si>
  <si>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</si>
  <si>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</si>
  <si>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</si>
  <si>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</si>
  <si>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</si>
  <si>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</si>
  <si>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</si>
  <si>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</si>
  <si>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</si>
  <si>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</si>
  <si>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</si>
  <si>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</si>
  <si>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</si>
  <si>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</si>
  <si>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</si>
  <si>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</si>
  <si>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</si>
  <si>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</si>
  <si>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</si>
  <si>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</si>
  <si>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</si>
  <si>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</si>
  <si>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</si>
  <si>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</si>
  <si>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</si>
  <si>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</si>
  <si>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</si>
  <si>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</si>
  <si>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</si>
  <si>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</si>
  <si>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</si>
  <si>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</si>
  <si>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</si>
  <si>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</si>
  <si>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</si>
  <si>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</si>
  <si>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</si>
  <si>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</si>
  <si>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</si>
  <si>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</si>
  <si>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</si>
  <si>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</si>
  <si>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</si>
  <si>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</si>
  <si>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</si>
  <si>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</si>
  <si>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</si>
  <si>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</si>
  <si>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</si>
  <si>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</si>
  <si>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</si>
  <si>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</si>
  <si>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</si>
  <si>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</si>
  <si>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</si>
  <si>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</si>
  <si>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</si>
  <si>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3.05</t>
  </si>
  <si>
    <t>▲ 4.02</t>
  </si>
  <si>
    <t>▲ 4.81</t>
  </si>
  <si>
    <t>▲ 3.32</t>
  </si>
  <si>
    <t>▲ 4.77</t>
  </si>
  <si>
    <t>水道事業</t>
  </si>
  <si>
    <t>一般会計</t>
  </si>
  <si>
    <t>国民健康保険特別会計</t>
  </si>
  <si>
    <t>介護保険特別会計</t>
  </si>
  <si>
    <t>後期高齢者医療特別会計</t>
  </si>
  <si>
    <t>風力発電事業</t>
  </si>
  <si>
    <t>その他会計（赤字）</t>
  </si>
  <si>
    <t>その他会計（黒字）</t>
  </si>
  <si>
    <t>静岡県市町総合事務組合</t>
    <rPh sb="0" eb="3">
      <t>シズオカケン</t>
    </rPh>
    <rPh sb="3" eb="4">
      <t>シ</t>
    </rPh>
    <rPh sb="4" eb="5">
      <t>マチ</t>
    </rPh>
    <rPh sb="5" eb="7">
      <t>ソウゴウ</t>
    </rPh>
    <rPh sb="7" eb="9">
      <t>ジム</t>
    </rPh>
    <rPh sb="9" eb="11">
      <t>クミアイ</t>
    </rPh>
    <phoneticPr fontId="5"/>
  </si>
  <si>
    <t>東河環境センター</t>
    <rPh sb="0" eb="1">
      <t>ヒガシ</t>
    </rPh>
    <rPh sb="1" eb="2">
      <t>カワ</t>
    </rPh>
    <rPh sb="2" eb="4">
      <t>カンキョウ</t>
    </rPh>
    <phoneticPr fontId="5"/>
  </si>
  <si>
    <t>伊豆斎場組合</t>
    <rPh sb="0" eb="2">
      <t>イズ</t>
    </rPh>
    <rPh sb="2" eb="4">
      <t>サイジョウ</t>
    </rPh>
    <rPh sb="4" eb="6">
      <t>クミアイ</t>
    </rPh>
    <phoneticPr fontId="5"/>
  </si>
  <si>
    <t>一部事務組合下田メディカルセンター（普通会計分）</t>
    <rPh sb="0" eb="2">
      <t>イチブ</t>
    </rPh>
    <rPh sb="2" eb="4">
      <t>ジム</t>
    </rPh>
    <rPh sb="4" eb="6">
      <t>クミアイ</t>
    </rPh>
    <rPh sb="6" eb="8">
      <t>シモダ</t>
    </rPh>
    <rPh sb="18" eb="20">
      <t>フツウ</t>
    </rPh>
    <rPh sb="20" eb="22">
      <t>カイケイ</t>
    </rPh>
    <rPh sb="22" eb="23">
      <t>ブン</t>
    </rPh>
    <phoneticPr fontId="5"/>
  </si>
  <si>
    <t>静岡県後期高齢者医療広域連合</t>
    <rPh sb="0" eb="3">
      <t>シズオカケン</t>
    </rPh>
    <rPh sb="3" eb="5">
      <t>コウキ</t>
    </rPh>
    <rPh sb="5" eb="8">
      <t>コウレイシャ</t>
    </rPh>
    <rPh sb="8" eb="10">
      <t>イリョウ</t>
    </rPh>
    <rPh sb="10" eb="12">
      <t>コウイキ</t>
    </rPh>
    <rPh sb="12" eb="14">
      <t>レンゴウ</t>
    </rPh>
    <phoneticPr fontId="5"/>
  </si>
  <si>
    <t>静岡地方税滞納整理機構</t>
    <rPh sb="0" eb="2">
      <t>シズオカ</t>
    </rPh>
    <rPh sb="2" eb="4">
      <t>チホウ</t>
    </rPh>
    <rPh sb="4" eb="5">
      <t>ゼイ</t>
    </rPh>
    <rPh sb="5" eb="7">
      <t>タイノウ</t>
    </rPh>
    <rPh sb="7" eb="9">
      <t>セイリ</t>
    </rPh>
    <rPh sb="9" eb="11">
      <t>キコウ</t>
    </rPh>
    <phoneticPr fontId="5"/>
  </si>
  <si>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5"/>
  </si>
  <si>
    <t>一部事務組合下田メディカルセンター（事業会計分）</t>
    <rPh sb="0" eb="2">
      <t>イチブ</t>
    </rPh>
    <rPh sb="2" eb="4">
      <t>ジム</t>
    </rPh>
    <rPh sb="4" eb="6">
      <t>クミアイ</t>
    </rPh>
    <rPh sb="6" eb="8">
      <t>シモダ</t>
    </rPh>
    <rPh sb="18" eb="20">
      <t>ジギョウ</t>
    </rPh>
    <rPh sb="20" eb="22">
      <t>カイケイ</t>
    </rPh>
    <rPh sb="22" eb="23">
      <t>ブン</t>
    </rPh>
    <phoneticPr fontId="5"/>
  </si>
  <si>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</si>
  <si>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</si>
  <si>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</si>
  <si>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</si>
  <si>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</si>
  <si>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</si>
  <si>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</si>
  <si>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</si>
  <si>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</si>
  <si>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</si>
  <si>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</si>
  <si>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</si>
  <si>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</si>
  <si>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</si>
  <si>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</si>
  <si>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</si>
  <si>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</si>
  <si>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</si>
  <si>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</si>
  <si>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将来負担比率は類似団体内平均値を上回っているが、早期健全化基準を大きく下回っているため、今後もこの水準を維持するよう起債抑制等に努めていきたい。
施設の更新が進んでいないため、有形固定資産減価償却率は上昇している。今後、計画的に更新または長寿命化を進める。</t>
    <phoneticPr fontId="5"/>
  </si>
  <si>
    <t>近年、地方債の新規発行抑制や、財政支援の有利な事業を優先することにより、将来負担比率、実質公債費比率ともに改善傾向にあったが、平成28年度は、市民農園整備事業をはじめとする事業実施財源の不足を補うため、財政調整基金を約9千6百万円取り崩した。これにより、将来負担比率は悪化してしまったが、今後も早期健全化基準を大きく下回る水準を維持す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</si>
</sst>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75972</c:v>
                </c:pt>
                <c:pt idx="4">
                  <c:v>79466</c:v>
                </c:pt>
              </c:numCache>
            </c:numRef>
          </c:val>
          <c:smooth val="0"/>
          <c:extLst>
            <c:ext xmlns:c16="http://schemas.microsoft.com/office/drawing/2014/chart" uri="{C3380CC4-5D6E-409C-BE32-E72D297353CC}">
              <c16:uniqueId val="{00000000-081E-42AE-8F4F-6B9A945EA8C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49424</c:v>
                </c:pt>
                <c:pt idx="1">
                  <c:v>55065</c:v>
                </c:pt>
                <c:pt idx="2">
                  <c:v>33250</c:v>
                </c:pt>
                <c:pt idx="3">
                  <c:v>47179</c:v>
                </c:pt>
                <c:pt idx="4">
                  <c:v>30873</c:v>
                </c:pt>
              </c:numCache>
            </c:numRef>
          </c:val>
          <c:smooth val="0"/>
          <c:extLst>
            <c:ext xmlns:c16="http://schemas.microsoft.com/office/drawing/2014/chart" uri="{C3380CC4-5D6E-409C-BE32-E72D297353CC}">
              <c16:uniqueId val="{00000001-081E-42AE-8F4F-6B9A945EA8C6}"/>
            </c:ext>
          </c:extLst>
        </c:ser>
        <c:dLbls>
          <c:showLegendKey val="0"/>
          <c:showVal val="0"/>
          <c:showCatName val="0"/>
          <c:showSerName val="0"/>
          <c:showPercent val="0"/>
          <c:showBubbleSize val="0"/>
        </c:dLbls>
        <c:marker val="1"/>
        <c:smooth val="0"/>
        <c:axId val="127818752"/>
        <c:axId val="127857792"/>
      </c:lineChart>
      <c:catAx>
        <c:axId val="1278187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857792"/>
        <c:crosses val="autoZero"/>
        <c:auto val="1"/>
        <c:lblAlgn val="ctr"/>
        <c:lblOffset val="100"/>
        <c:tickLblSkip val="1"/>
        <c:tickMarkSkip val="1"/>
        <c:noMultiLvlLbl val="0"/>
      </c:catAx>
      <c:valAx>
        <c:axId val="12785779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8187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4.99</c:v>
                </c:pt>
                <c:pt idx="1">
                  <c:v>5.13</c:v>
                </c:pt>
                <c:pt idx="2">
                  <c:v>6.15</c:v>
                </c:pt>
                <c:pt idx="3">
                  <c:v>5.56</c:v>
                </c:pt>
                <c:pt idx="4">
                  <c:v>8.36</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19.82</c:v>
                </c:pt>
                <c:pt idx="1">
                  <c:v>19.91</c:v>
                </c:pt>
                <c:pt idx="2">
                  <c:v>18.440000000000001</c:v>
                </c:pt>
                <c:pt idx="3">
                  <c:v>20.14</c:v>
                </c:pt>
                <c:pt idx="4">
                  <c:v>17.7</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07574528"/>
        <c:axId val="207576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-3.05</c:v>
                </c:pt>
                <c:pt idx="1">
                  <c:v>-4.0199999999999996</c:v>
                </c:pt>
                <c:pt idx="2">
                  <c:v>-4.8099999999999996</c:v>
                </c:pt>
                <c:pt idx="3">
                  <c:v>-3.32</c:v>
                </c:pt>
                <c:pt idx="4">
                  <c:v>-4.7699999999999996</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07574528"/>
        <c:axId val="207576448"/>
      </c:lineChart>
      <c:catAx>
        <c:axId val="207574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7576448"/>
        <c:crosses val="autoZero"/>
        <c:auto val="1"/>
        <c:lblAlgn val="ctr"/>
        <c:lblOffset val="100"/>
        <c:tickLblSkip val="1"/>
        <c:tickMarkSkip val="1"/>
        <c:noMultiLvlLbl val="0"/>
      </c:catAx>
      <c:valAx>
        <c:axId val="207576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574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風力発電事業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0.09</c:v>
                </c:pt>
                <c:pt idx="2">
                  <c:v>#N/A</c:v>
                </c:pt>
                <c:pt idx="3">
                  <c:v>0.05</c:v>
                </c:pt>
                <c:pt idx="4">
                  <c:v>#N/A</c:v>
                </c:pt>
                <c:pt idx="5">
                  <c:v>0.11</c:v>
                </c:pt>
                <c:pt idx="6">
                  <c:v>#N/A</c:v>
                </c:pt>
                <c:pt idx="7">
                  <c:v>0.02</c:v>
                </c:pt>
                <c:pt idx="8">
                  <c:v>#N/A</c:v>
                </c:pt>
                <c:pt idx="9">
                  <c:v>0.01</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0.04</c:v>
                </c:pt>
                <c:pt idx="2">
                  <c:v>#N/A</c:v>
                </c:pt>
                <c:pt idx="3">
                  <c:v>0.01</c:v>
                </c:pt>
                <c:pt idx="4">
                  <c:v>#N/A</c:v>
                </c:pt>
                <c:pt idx="5">
                  <c:v>0</c:v>
                </c:pt>
                <c:pt idx="6">
                  <c:v>#N/A</c:v>
                </c:pt>
                <c:pt idx="7">
                  <c:v>0.14000000000000001</c:v>
                </c:pt>
                <c:pt idx="8">
                  <c:v>#N/A</c:v>
                </c:pt>
                <c:pt idx="9">
                  <c:v>0.05</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0.98</c:v>
                </c:pt>
                <c:pt idx="2">
                  <c:v>#N/A</c:v>
                </c:pt>
                <c:pt idx="3">
                  <c:v>1.37</c:v>
                </c:pt>
                <c:pt idx="4">
                  <c:v>#N/A</c:v>
                </c:pt>
                <c:pt idx="5">
                  <c:v>1.38</c:v>
                </c:pt>
                <c:pt idx="6">
                  <c:v>#N/A</c:v>
                </c:pt>
                <c:pt idx="7">
                  <c:v>1.1299999999999999</c:v>
                </c:pt>
                <c:pt idx="8">
                  <c:v>#N/A</c:v>
                </c:pt>
                <c:pt idx="9">
                  <c:v>1.46</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2.88</c:v>
                </c:pt>
                <c:pt idx="2">
                  <c:v>#N/A</c:v>
                </c:pt>
                <c:pt idx="3">
                  <c:v>1.39</c:v>
                </c:pt>
                <c:pt idx="4">
                  <c:v>#N/A</c:v>
                </c:pt>
                <c:pt idx="5">
                  <c:v>1.19</c:v>
                </c:pt>
                <c:pt idx="6">
                  <c:v>#N/A</c:v>
                </c:pt>
                <c:pt idx="7">
                  <c:v>2.11</c:v>
                </c:pt>
                <c:pt idx="8">
                  <c:v>#N/A</c:v>
                </c:pt>
                <c:pt idx="9">
                  <c:v>2.6</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4.9800000000000004</c:v>
                </c:pt>
                <c:pt idx="2">
                  <c:v>#N/A</c:v>
                </c:pt>
                <c:pt idx="3">
                  <c:v>5.12</c:v>
                </c:pt>
                <c:pt idx="4">
                  <c:v>#N/A</c:v>
                </c:pt>
                <c:pt idx="5">
                  <c:v>6.15</c:v>
                </c:pt>
                <c:pt idx="6">
                  <c:v>#N/A</c:v>
                </c:pt>
                <c:pt idx="7">
                  <c:v>5.56</c:v>
                </c:pt>
                <c:pt idx="8">
                  <c:v>#N/A</c:v>
                </c:pt>
                <c:pt idx="9">
                  <c:v>8.36</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25.66</c:v>
                </c:pt>
                <c:pt idx="2">
                  <c:v>#N/A</c:v>
                </c:pt>
                <c:pt idx="3">
                  <c:v>23.97</c:v>
                </c:pt>
                <c:pt idx="4">
                  <c:v>#N/A</c:v>
                </c:pt>
                <c:pt idx="5">
                  <c:v>22.57</c:v>
                </c:pt>
                <c:pt idx="6">
                  <c:v>#N/A</c:v>
                </c:pt>
                <c:pt idx="7">
                  <c:v>21.8</c:v>
                </c:pt>
                <c:pt idx="8">
                  <c:v>#N/A</c:v>
                </c:pt>
                <c:pt idx="9">
                  <c:v>21.41</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07920128"/>
        <c:axId val="208012032"/>
      </c:barChart>
      <c:catAx>
        <c:axId val="207920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8012032"/>
        <c:crosses val="autoZero"/>
        <c:auto val="1"/>
        <c:lblAlgn val="ctr"/>
        <c:lblOffset val="100"/>
        <c:tickLblSkip val="1"/>
        <c:tickMarkSkip val="1"/>
        <c:noMultiLvlLbl val="0"/>
      </c:catAx>
      <c:valAx>
        <c:axId val="208012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920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364</c:v>
                </c:pt>
                <c:pt idx="5">
                  <c:v>385</c:v>
                </c:pt>
                <c:pt idx="8">
                  <c:v>415</c:v>
                </c:pt>
                <c:pt idx="11">
                  <c:v>409</c:v>
                </c:pt>
                <c:pt idx="14">
                  <c:v>409</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23</c:v>
                </c:pt>
                <c:pt idx="3">
                  <c:v>7</c:v>
                </c:pt>
                <c:pt idx="6">
                  <c:v>1</c:v>
                </c:pt>
                <c:pt idx="9">
                  <c:v>1</c:v>
                </c:pt>
                <c:pt idx="12">
                  <c:v>1</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138</c:v>
                </c:pt>
                <c:pt idx="3">
                  <c:v>141</c:v>
                </c:pt>
                <c:pt idx="6">
                  <c:v>140</c:v>
                </c:pt>
                <c:pt idx="9">
                  <c:v>140</c:v>
                </c:pt>
                <c:pt idx="12">
                  <c:v>103</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445</c:v>
                </c:pt>
                <c:pt idx="3">
                  <c:v>471</c:v>
                </c:pt>
                <c:pt idx="6">
                  <c:v>477</c:v>
                </c:pt>
                <c:pt idx="9">
                  <c:v>488</c:v>
                </c:pt>
                <c:pt idx="12">
                  <c:v>513</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7645184"/>
        <c:axId val="127647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242</c:v>
                </c:pt>
                <c:pt idx="2">
                  <c:v>#N/A</c:v>
                </c:pt>
                <c:pt idx="3">
                  <c:v>#N/A</c:v>
                </c:pt>
                <c:pt idx="4">
                  <c:v>234</c:v>
                </c:pt>
                <c:pt idx="5">
                  <c:v>#N/A</c:v>
                </c:pt>
                <c:pt idx="6">
                  <c:v>#N/A</c:v>
                </c:pt>
                <c:pt idx="7">
                  <c:v>203</c:v>
                </c:pt>
                <c:pt idx="8">
                  <c:v>#N/A</c:v>
                </c:pt>
                <c:pt idx="9">
                  <c:v>#N/A</c:v>
                </c:pt>
                <c:pt idx="10">
                  <c:v>220</c:v>
                </c:pt>
                <c:pt idx="11">
                  <c:v>#N/A</c:v>
                </c:pt>
                <c:pt idx="12">
                  <c:v>#N/A</c:v>
                </c:pt>
                <c:pt idx="13">
                  <c:v>208</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7645184"/>
        <c:axId val="127647104"/>
      </c:lineChart>
      <c:catAx>
        <c:axId val="127645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647104"/>
        <c:crosses val="autoZero"/>
        <c:auto val="1"/>
        <c:lblAlgn val="ctr"/>
        <c:lblOffset val="100"/>
        <c:tickLblSkip val="1"/>
        <c:tickMarkSkip val="1"/>
        <c:noMultiLvlLbl val="0"/>
      </c:catAx>
      <c:valAx>
        <c:axId val="127647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645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4212</c:v>
                </c:pt>
                <c:pt idx="5">
                  <c:v>4329</c:v>
                </c:pt>
                <c:pt idx="8">
                  <c:v>4325</c:v>
                </c:pt>
                <c:pt idx="11">
                  <c:v>4465</c:v>
                </c:pt>
                <c:pt idx="14">
                  <c:v>4374</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696</c:v>
                </c:pt>
                <c:pt idx="5">
                  <c:v>696</c:v>
                </c:pt>
                <c:pt idx="8">
                  <c:v>642</c:v>
                </c:pt>
                <c:pt idx="11">
                  <c:v>722</c:v>
                </c:pt>
                <c:pt idx="14">
                  <c:v>626</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983</c:v>
                </c:pt>
                <c:pt idx="3">
                  <c:v>1197</c:v>
                </c:pt>
                <c:pt idx="6">
                  <c:v>1199</c:v>
                </c:pt>
                <c:pt idx="9">
                  <c:v>1061</c:v>
                </c:pt>
                <c:pt idx="12">
                  <c:v>1119</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579</c:v>
                </c:pt>
                <c:pt idx="3">
                  <c:v>446</c:v>
                </c:pt>
                <c:pt idx="6">
                  <c:v>311</c:v>
                </c:pt>
                <c:pt idx="9">
                  <c:v>174</c:v>
                </c:pt>
                <c:pt idx="12">
                  <c:v>80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11</c:v>
                </c:pt>
                <c:pt idx="3">
                  <c:v>2</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5046</c:v>
                </c:pt>
                <c:pt idx="3">
                  <c:v>5289</c:v>
                </c:pt>
                <c:pt idx="6">
                  <c:v>5311</c:v>
                </c:pt>
                <c:pt idx="9">
                  <c:v>5427</c:v>
                </c:pt>
                <c:pt idx="12">
                  <c:v>5307</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02090752"/>
        <c:axId val="202101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1711</c:v>
                </c:pt>
                <c:pt idx="2">
                  <c:v>#N/A</c:v>
                </c:pt>
                <c:pt idx="3">
                  <c:v>#N/A</c:v>
                </c:pt>
                <c:pt idx="4">
                  <c:v>1910</c:v>
                </c:pt>
                <c:pt idx="5">
                  <c:v>#N/A</c:v>
                </c:pt>
                <c:pt idx="6">
                  <c:v>#N/A</c:v>
                </c:pt>
                <c:pt idx="7">
                  <c:v>1854</c:v>
                </c:pt>
                <c:pt idx="8">
                  <c:v>#N/A</c:v>
                </c:pt>
                <c:pt idx="9">
                  <c:v>#N/A</c:v>
                </c:pt>
                <c:pt idx="10">
                  <c:v>1475</c:v>
                </c:pt>
                <c:pt idx="11">
                  <c:v>#N/A</c:v>
                </c:pt>
                <c:pt idx="12">
                  <c:v>#N/A</c:v>
                </c:pt>
                <c:pt idx="13">
                  <c:v>1506</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02090752"/>
        <c:axId val="202101120"/>
      </c:lineChart>
      <c:catAx>
        <c:axId val="202090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2101120"/>
        <c:crosses val="autoZero"/>
        <c:auto val="1"/>
        <c:lblAlgn val="ctr"/>
        <c:lblOffset val="100"/>
        <c:tickLblSkip val="1"/>
        <c:tickMarkSkip val="1"/>
        <c:noMultiLvlLbl val="0"/>
      </c:catAx>
      <c:valAx>
        <c:axId val="202101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2090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{5E21CF06-D2E5-4ECC-89A9-4143DBABAE0D}</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C662-493B-B571-BE15F252A671}"/>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{3790115B-B749-4585-9E12-0B83FBE7209B}</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C662-493B-B571-BE15F252A671}"/>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{EBFCCD3F-001D-494A-A708-A5A2998EA3D7}</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C662-493B-B571-BE15F252A671}"/>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{632DF11C-D17C-486A-88A7-AEDE7140F4D0}</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C662-493B-B571-BE15F252A671}"/>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{F9A9A35E-1F55-4551-B054-2A86021D3AD7}</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C662-493B-B571-BE15F252A67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56.7</c:v>
                </c:pt>
                <c:pt idx="4">
                  <c:v>57.8</c:v>
                </c:pt>
              </c:numCache>
            </c:numRef>
          </c:xVal>
          <c:yVal>
            <c:numRef>
              <c:f>公会計指標分析・財政指標組合せ分析表!$K$51:$O$51</c:f>
              <c:numCache>
                <c:formatCode>#,##0.0;"▲ "#,##0.0</c:formatCode>
                <c:ptCount val="5"/>
                <c:pt idx="3">
                  <c:v>46.4</c:v>
                </c:pt>
                <c:pt idx="4">
                  <c:v>48.1</c:v>
                </c:pt>
              </c:numCache>
            </c:numRef>
          </c:yVal>
          <c:smooth val="0"/>
          <c:extLst>
            <c:ext xmlns:c16="http://schemas.microsoft.com/office/drawing/2014/chart" uri="{C3380CC4-5D6E-409C-BE32-E72D297353CC}">
              <c16:uniqueId val="{00000005-C662-493B-B571-BE15F252A671}"/>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{C8B87856-8411-41AC-BE69-1F920B8B6F0B}</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C662-493B-B571-BE15F252A671}"/>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{74700FDB-FF40-42B3-B927-CA168ED431BF}</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C662-493B-B571-BE15F252A671}"/>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{EEC1FE82-D05B-44B8-907F-65ED2C536A45}</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C662-493B-B571-BE15F252A671}"/>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{C614D851-1D7B-4861-BF6F-4ECEA6C7EF2E}</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C662-493B-B571-BE15F252A671}"/>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{B5FC4BE6-38FF-4B67-B1B8-F4B6D6AE0746}</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C662-493B-B571-BE15F252A67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pt idx="4">
                  <c:v>54</c:v>
                </c:pt>
              </c:numCache>
            </c:numRef>
          </c:xVal>
          <c:yVal>
            <c:numRef>
              <c:f>公会計指標分析・財政指標組合せ分析表!$K$55:$O$55</c:f>
              <c:numCache>
                <c:formatCode>#,##0.0;"▲ "#,##0.0</c:formatCode>
                <c:ptCount val="5"/>
                <c:pt idx="3">
                  <c:v>13.1</c:v>
                </c:pt>
                <c:pt idx="4">
                  <c:v>0</c:v>
                </c:pt>
              </c:numCache>
            </c:numRef>
          </c:yVal>
          <c:smooth val="0"/>
          <c:extLst>
            <c:ext xmlns:c16="http://schemas.microsoft.com/office/drawing/2014/chart" uri="{C3380CC4-5D6E-409C-BE32-E72D297353CC}">
              <c16:uniqueId val="{0000000B-C662-493B-B571-BE15F252A671}"/>
            </c:ext>
          </c:extLst>
        </c:ser>
        <c:dLbls>
          <c:showLegendKey val="0"/>
          <c:showVal val="0"/>
          <c:showCatName val="0"/>
          <c:showSerName val="0"/>
          <c:showPercent val="0"/>
          <c:showBubbleSize val="0"/>
        </c:dLbls>
        <c:axId val="73238016"/>
        <c:axId val="73239936"/>
      </c:scatterChart>
      <c:valAx>
        <c:axId val="73238016"/>
        <c:scaling>
          <c:orientation val="minMax"/>
          <c:max val="58.2"/>
          <c:min val="53.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239936"/>
        <c:crosses val="autoZero"/>
        <c:crossBetween val="midCat"/>
      </c:valAx>
      <c:valAx>
        <c:axId val="73239936"/>
        <c:scaling>
          <c:orientation val="minMax"/>
          <c:max val="57"/>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238016"/>
        <c:crosses val="autoZero"/>
        <c:crossBetween val="midCat"/>
        <c:majorUnit val="6"/>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{A92B9965-7B18-477D-845E-AD09E19F9178}</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4D7-4F46-9BF3-9725E8DF69FF}"/>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{64EC1B28-49D6-461E-BD83-25E0751A4FA2}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4D7-4F46-9BF3-9725E8DF69FF}"/>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{E3868668-F59F-4C55-AD41-1F515E711D9D}</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4D7-4F46-9BF3-9725E8DF69FF}"/>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{1BD3CFF8-36D2-4ECC-9B78-EDC7DD8B7C98}</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4D7-4F46-9BF3-9725E8DF69FF}"/>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{63B6A28A-021F-4EFE-B59A-E5FB1AD4CE80}</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4D7-4F46-9BF3-9725E8DF69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8.1</c:v>
                </c:pt>
                <c:pt idx="1">
                  <c:v>7.8</c:v>
                </c:pt>
                <c:pt idx="2">
                  <c:v>7.2</c:v>
                </c:pt>
                <c:pt idx="3">
                  <c:v>7</c:v>
                </c:pt>
                <c:pt idx="4">
                  <c:v>6.7</c:v>
                </c:pt>
              </c:numCache>
            </c:numRef>
          </c:xVal>
          <c:yVal>
            <c:numRef>
              <c:f>公会計指標分析・財政指標組合せ分析表!$K$73:$O$73</c:f>
              <c:numCache>
                <c:formatCode>#,##0.0;"▲ "#,##0.0</c:formatCode>
                <c:ptCount val="5"/>
                <c:pt idx="0">
                  <c:v>54.3</c:v>
                </c:pt>
                <c:pt idx="1">
                  <c:v>61.4</c:v>
                </c:pt>
                <c:pt idx="2">
                  <c:v>60.4</c:v>
                </c:pt>
                <c:pt idx="3">
                  <c:v>46.4</c:v>
                </c:pt>
                <c:pt idx="4">
                  <c:v>48.1</c:v>
                </c:pt>
              </c:numCache>
            </c:numRef>
          </c:yVal>
          <c:smooth val="0"/>
          <c:extLst>
            <c:ext xmlns:c16="http://schemas.microsoft.com/office/drawing/2014/chart" uri="{C3380CC4-5D6E-409C-BE32-E72D297353CC}">
              <c16:uniqueId val="{00000005-74D7-4F46-9BF3-9725E8DF69FF}"/>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{1D5175EB-B3E9-462B-8389-659DD4A4E271}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4D7-4F46-9BF3-9725E8DF69FF}"/>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{B55ADCE6-15BC-4A35-9723-3F330EDD47A4}</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4D7-4F46-9BF3-9725E8DF69FF}"/>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{61DF29B6-331D-4C05-B7AD-0F32CA687139}</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4D7-4F46-9BF3-9725E8DF69FF}"/>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{70CD48DB-95D9-49CB-B39F-CDDE5E7AE8CC}</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4D7-4F46-9BF3-9725E8DF69FF}"/>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{EA947E9F-9626-41D6-BE4C-DFD29F4E9E34}</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4D7-4F46-9BF3-9725E8DF69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8.9</c:v>
                </c:pt>
                <c:pt idx="4">
                  <c:v>7.9</c:v>
                </c:pt>
              </c:numCache>
            </c:numRef>
          </c:xVal>
          <c:yVal>
            <c:numRef>
              <c:f>公会計指標分析・財政指標組合せ分析表!$K$77:$O$77</c:f>
              <c:numCache>
                <c:formatCode>#,##0.0;"▲ "#,##0.0</c:formatCode>
                <c:ptCount val="5"/>
                <c:pt idx="0">
                  <c:v>29.4</c:v>
                </c:pt>
                <c:pt idx="1">
                  <c:v>18.899999999999999</c:v>
                </c:pt>
                <c:pt idx="2">
                  <c:v>10.199999999999999</c:v>
                </c:pt>
                <c:pt idx="3">
                  <c:v>13.1</c:v>
                </c:pt>
                <c:pt idx="4">
                  <c:v>0</c:v>
                </c:pt>
              </c:numCache>
            </c:numRef>
          </c:yVal>
          <c:smooth val="0"/>
          <c:extLst>
            <c:ext xmlns:c16="http://schemas.microsoft.com/office/drawing/2014/chart" uri="{C3380CC4-5D6E-409C-BE32-E72D297353CC}">
              <c16:uniqueId val="{0000000B-74D7-4F46-9BF3-9725E8DF69FF}"/>
            </c:ext>
          </c:extLst>
        </c:ser>
        <c:dLbls>
          <c:showLegendKey val="0"/>
          <c:showVal val="0"/>
          <c:showCatName val="0"/>
          <c:showSerName val="0"/>
          <c:showPercent val="0"/>
          <c:showBubbleSize val="0"/>
        </c:dLbls>
        <c:axId val="72914048"/>
        <c:axId val="72915968"/>
      </c:scatterChart>
      <c:valAx>
        <c:axId val="72914048"/>
        <c:scaling>
          <c:orientation val="minMax"/>
          <c:max val="11.299999999999999"/>
          <c:min val="6.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915968"/>
        <c:crosses val="autoZero"/>
        <c:crossBetween val="midCat"/>
      </c:valAx>
      <c:valAx>
        <c:axId val="72915968"/>
        <c:scaling>
          <c:orientation val="minMax"/>
          <c:max val="72"/>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914048"/>
        <c:crosses val="autoZero"/>
        <c:crossBetween val="midCat"/>
        <c:majorUnit val="8"/>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静岡県東伊豆町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12,742
12,642
77.81
5,479,110
5,168,761
295,837
3,537,127
5,307,405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48.1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景気は緩やかに回復しているものの、当町では少子化の影響による人口減少と、町内基幹産業である観光業の不振が続いている。観光が基幹産業である当町では、都市部の景気回復の波が、地方、中小企業へ波及することが期待される厳しい状況にある。</a:t>
          </a:r>
          <a:endParaRPr lang="ja-JP" altLang="ja-JP" sz="1400">
            <a:effectLst/>
          </a:endParaRPr>
        </a:p>
        <a:p>
          <a:pPr rtl="0"/>
          <a:r>
            <a:rPr lang="ja-JP" altLang="ja-JP" sz="1100">
              <a:solidFill>
                <a:schemeClr val="dk1"/>
              </a:solidFill>
              <a:effectLst/>
              <a:latin typeface="+mn-lt"/>
              <a:ea typeface="+mn-ea"/>
              <a:cs typeface="+mn-cs"/>
            </a:rPr>
            <a:t>　今後も引き続き観光振興に対する町独自の施策を行い産業の振興を図ることで、町内の交流人口を増やし、町税等の歳入確保に努める。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70455</xdr:rowOff>
    </xdr:from>
    <xdr:to>
      <xdr:col>7</xdr:col>
      <xdr:colOff>152400</xdr:colOff>
      <xdr:row>41</xdr:row>
      <xdr:rowOff>81945</xdr:rowOff>
    </xdr:to>
    <xdr:cxnSp macro="">
      <xdr:nvCxnSpPr>
        <xdr:cNvPr id="69" name="直線コネクタ 68"/>
        <xdr:cNvCxnSpPr/>
      </xdr:nvCxnSpPr>
      <xdr:spPr>
        <a:xfrm>
          <a:off x="4114800" y="70999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15620</xdr:rowOff>
    </xdr:from>
    <xdr:ext cx="762000" cy="259045"/>
    <xdr:sp macro="" textlink="">
      <xdr:nvSpPr>
        <xdr:cNvPr id="70"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58965</xdr:rowOff>
    </xdr:from>
    <xdr:to>
      <xdr:col>6</xdr:col>
      <xdr:colOff>0</xdr:colOff>
      <xdr:row>41</xdr:row>
      <xdr:rowOff>70455</xdr:rowOff>
    </xdr:to>
    <xdr:cxnSp macro="">
      <xdr:nvCxnSpPr>
        <xdr:cNvPr id="72" name="直線コネクタ 71"/>
        <xdr:cNvCxnSpPr/>
      </xdr:nvCxnSpPr>
      <xdr:spPr>
        <a:xfrm>
          <a:off x="3225800" y="70884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152901</xdr:rowOff>
    </xdr:from>
    <xdr:ext cx="736600" cy="259045"/>
    <xdr:sp macro="" textlink="">
      <xdr:nvSpPr>
        <xdr:cNvPr id="74" name="テキスト ボックス 73"/>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47474</xdr:rowOff>
    </xdr:from>
    <xdr:to>
      <xdr:col>4</xdr:col>
      <xdr:colOff>482600</xdr:colOff>
      <xdr:row>41</xdr:row>
      <xdr:rowOff>58965</xdr:rowOff>
    </xdr:to>
    <xdr:cxnSp macro="">
      <xdr:nvCxnSpPr>
        <xdr:cNvPr id="75" name="直線コネクタ 74"/>
        <xdr:cNvCxnSpPr/>
      </xdr:nvCxnSpPr>
      <xdr:spPr>
        <a:xfrm>
          <a:off x="2336800" y="70769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77" name="テキスト ボックス 76"/>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35983</xdr:rowOff>
    </xdr:from>
    <xdr:to>
      <xdr:col>3</xdr:col>
      <xdr:colOff>279400</xdr:colOff>
      <xdr:row>41</xdr:row>
      <xdr:rowOff>47474</xdr:rowOff>
    </xdr:to>
    <xdr:cxnSp macro="">
      <xdr:nvCxnSpPr>
        <xdr:cNvPr id="78" name="直線コネクタ 77"/>
        <xdr:cNvCxnSpPr/>
      </xdr:nvCxnSpPr>
      <xdr:spPr>
        <a:xfrm>
          <a:off x="1447800" y="70654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9" name="フローチャート :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164392</xdr:rowOff>
    </xdr:from>
    <xdr:ext cx="762000" cy="259045"/>
    <xdr:sp macro="" textlink="">
      <xdr:nvSpPr>
        <xdr:cNvPr id="80" name="テキスト ボックス 79"/>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1" name="フローチャート : 判断 80"/>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152901</xdr:rowOff>
    </xdr:from>
    <xdr:ext cx="762000" cy="259045"/>
    <xdr:sp macro="" textlink="">
      <xdr:nvSpPr>
        <xdr:cNvPr id="82" name="テキスト ボックス 81"/>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31145</xdr:rowOff>
    </xdr:from>
    <xdr:to>
      <xdr:col>7</xdr:col>
      <xdr:colOff>203200</xdr:colOff>
      <xdr:row>41</xdr:row>
      <xdr:rowOff>132745</xdr:rowOff>
    </xdr:to>
    <xdr:sp macro="" textlink="">
      <xdr:nvSpPr>
        <xdr:cNvPr id="88" name="円/楕円 87"/>
        <xdr:cNvSpPr/>
      </xdr:nvSpPr>
      <xdr:spPr>
        <a:xfrm>
          <a:off x="49022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47672</xdr:rowOff>
    </xdr:from>
    <xdr:ext cx="762000" cy="259045"/>
    <xdr:sp macro="" textlink="">
      <xdr:nvSpPr>
        <xdr:cNvPr id="89" name="財政力該当値テキスト"/>
        <xdr:cNvSpPr txBox="1"/>
      </xdr:nvSpPr>
      <xdr:spPr>
        <a:xfrm>
          <a:off x="50419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19655</xdr:rowOff>
    </xdr:from>
    <xdr:to>
      <xdr:col>6</xdr:col>
      <xdr:colOff>50800</xdr:colOff>
      <xdr:row>41</xdr:row>
      <xdr:rowOff>121255</xdr:rowOff>
    </xdr:to>
    <xdr:sp macro="" textlink="">
      <xdr:nvSpPr>
        <xdr:cNvPr id="90" name="円/楕円 89"/>
        <xdr:cNvSpPr/>
      </xdr:nvSpPr>
      <xdr:spPr>
        <a:xfrm>
          <a:off x="4064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131432</xdr:rowOff>
    </xdr:from>
    <xdr:ext cx="736600" cy="259045"/>
    <xdr:sp macro="" textlink="">
      <xdr:nvSpPr>
        <xdr:cNvPr id="91" name="テキスト ボックス 90"/>
        <xdr:cNvSpPr txBox="1"/>
      </xdr:nvSpPr>
      <xdr:spPr>
        <a:xfrm>
          <a:off x="3733800" y="681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8165</xdr:rowOff>
    </xdr:from>
    <xdr:to>
      <xdr:col>4</xdr:col>
      <xdr:colOff>533400</xdr:colOff>
      <xdr:row>41</xdr:row>
      <xdr:rowOff>109765</xdr:rowOff>
    </xdr:to>
    <xdr:sp macro="" textlink="">
      <xdr:nvSpPr>
        <xdr:cNvPr id="92" name="円/楕円 91"/>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119942</xdr:rowOff>
    </xdr:from>
    <xdr:ext cx="762000" cy="259045"/>
    <xdr:sp macro="" textlink="">
      <xdr:nvSpPr>
        <xdr:cNvPr id="93" name="テキスト ボックス 92"/>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168124</xdr:rowOff>
    </xdr:from>
    <xdr:to>
      <xdr:col>3</xdr:col>
      <xdr:colOff>330200</xdr:colOff>
      <xdr:row>41</xdr:row>
      <xdr:rowOff>98274</xdr:rowOff>
    </xdr:to>
    <xdr:sp macro="" textlink="">
      <xdr:nvSpPr>
        <xdr:cNvPr id="94" name="円/楕円 93"/>
        <xdr:cNvSpPr/>
      </xdr:nvSpPr>
      <xdr:spPr>
        <a:xfrm>
          <a:off x="2286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108451</xdr:rowOff>
    </xdr:from>
    <xdr:ext cx="762000" cy="259045"/>
    <xdr:sp macro="" textlink="">
      <xdr:nvSpPr>
        <xdr:cNvPr id="95" name="テキスト ボックス 94"/>
        <xdr:cNvSpPr txBox="1"/>
      </xdr:nvSpPr>
      <xdr:spPr>
        <a:xfrm>
          <a:off x="1955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156633</xdr:rowOff>
    </xdr:from>
    <xdr:to>
      <xdr:col>2</xdr:col>
      <xdr:colOff>127000</xdr:colOff>
      <xdr:row>41</xdr:row>
      <xdr:rowOff>86783</xdr:rowOff>
    </xdr:to>
    <xdr:sp macro="" textlink="">
      <xdr:nvSpPr>
        <xdr:cNvPr id="96" name="円/楕円 95"/>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96960</xdr:rowOff>
    </xdr:from>
    <xdr:ext cx="762000" cy="259045"/>
    <xdr:sp macro="" textlink="">
      <xdr:nvSpPr>
        <xdr:cNvPr id="97" name="テキスト ボックス 96"/>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類似団体平均は下回っている</a:t>
          </a:r>
          <a:r>
            <a:rPr lang="ja-JP" altLang="en-US" sz="1100" b="0" i="0" baseline="0">
              <a:solidFill>
                <a:schemeClr val="dk1"/>
              </a:solidFill>
              <a:effectLst/>
              <a:latin typeface="+mn-lt"/>
              <a:ea typeface="+mn-ea"/>
              <a:cs typeface="+mn-cs"/>
            </a:rPr>
            <a:t>なかで、</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年度以降比率が増加傾向にあ</a:t>
          </a:r>
          <a:r>
            <a:rPr lang="ja-JP" altLang="en-US" sz="1100" b="0" i="0" baseline="0">
              <a:solidFill>
                <a:schemeClr val="dk1"/>
              </a:solidFill>
              <a:effectLst/>
              <a:latin typeface="+mn-lt"/>
              <a:ea typeface="+mn-ea"/>
              <a:cs typeface="+mn-cs"/>
            </a:rPr>
            <a:t>ったが、</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から</a:t>
          </a:r>
          <a:r>
            <a:rPr lang="ja-JP" altLang="ja-JP" sz="1100" b="0" i="0" baseline="0">
              <a:solidFill>
                <a:schemeClr val="dk1"/>
              </a:solidFill>
              <a:effectLst/>
              <a:latin typeface="+mn-lt"/>
              <a:ea typeface="+mn-ea"/>
              <a:cs typeface="+mn-cs"/>
            </a:rPr>
            <a:t>前年対比で若干ながら減少となっ</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固定資産税をはじめとした町税の減収が続く一方で、扶助費など社会福祉関係経費は増加傾向となっている。町税の伸びが見込めない状況の中、収納強化による歳入確保や、義務的経費の削減に努める。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20828</xdr:rowOff>
    </xdr:from>
    <xdr:to>
      <xdr:col>7</xdr:col>
      <xdr:colOff>152400</xdr:colOff>
      <xdr:row>66</xdr:row>
      <xdr:rowOff>140462</xdr:rowOff>
    </xdr:to>
    <xdr:cxnSp macro="">
      <xdr:nvCxnSpPr>
        <xdr:cNvPr id="125" name="直線コネクタ 124"/>
        <xdr:cNvCxnSpPr/>
      </xdr:nvCxnSpPr>
      <xdr:spPr>
        <a:xfrm flipV="1">
          <a:off x="4953000" y="9964928"/>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66</xdr:row>
      <xdr:rowOff>140462</xdr:rowOff>
    </xdr:from>
    <xdr:to>
      <xdr:col>7</xdr:col>
      <xdr:colOff>241300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7</xdr:col>
      <xdr:colOff>63500</xdr:colOff>
      <xdr:row>58</xdr:row>
      <xdr:rowOff>20828</xdr:rowOff>
    </xdr:from>
    <xdr:to>
      <xdr:col>7</xdr:col>
      <xdr:colOff>241300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140970</xdr:rowOff>
    </xdr:from>
    <xdr:to>
      <xdr:col>7</xdr:col>
      <xdr:colOff>152400</xdr:colOff>
      <xdr:row>62</xdr:row>
      <xdr:rowOff>155448</xdr:rowOff>
    </xdr:to>
    <xdr:cxnSp macro="">
      <xdr:nvCxnSpPr>
        <xdr:cNvPr id="130" name="直線コネクタ 129"/>
        <xdr:cNvCxnSpPr/>
      </xdr:nvCxnSpPr>
      <xdr:spPr>
        <a:xfrm flipV="1">
          <a:off x="4114800" y="1077087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35577</xdr:rowOff>
    </xdr:from>
    <xdr:ext cx="762000" cy="259045"/>
    <xdr:sp macro="" textlink="">
      <xdr:nvSpPr>
        <xdr:cNvPr id="131"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2" name="フローチャート :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155448</xdr:rowOff>
    </xdr:from>
    <xdr:to>
      <xdr:col>6</xdr:col>
      <xdr:colOff>0</xdr:colOff>
      <xdr:row>62</xdr:row>
      <xdr:rowOff>160274</xdr:rowOff>
    </xdr:to>
    <xdr:cxnSp macro="">
      <xdr:nvCxnSpPr>
        <xdr:cNvPr id="133" name="直線コネクタ 132"/>
        <xdr:cNvCxnSpPr/>
      </xdr:nvCxnSpPr>
      <xdr:spPr>
        <a:xfrm flipV="1">
          <a:off x="3225800" y="1078534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762</xdr:rowOff>
    </xdr:from>
    <xdr:to>
      <xdr:col>6</xdr:col>
      <xdr:colOff>50800</xdr:colOff>
      <xdr:row>63</xdr:row>
      <xdr:rowOff>102362</xdr:rowOff>
    </xdr:to>
    <xdr:sp macro="" textlink="">
      <xdr:nvSpPr>
        <xdr:cNvPr id="134" name="フローチャート : 判断 133"/>
        <xdr:cNvSpPr/>
      </xdr:nvSpPr>
      <xdr:spPr>
        <a:xfrm>
          <a:off x="4064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87139</xdr:rowOff>
    </xdr:from>
    <xdr:ext cx="736600" cy="259045"/>
    <xdr:sp macro="" textlink="">
      <xdr:nvSpPr>
        <xdr:cNvPr id="135" name="テキスト ボックス 134"/>
        <xdr:cNvSpPr txBox="1"/>
      </xdr:nvSpPr>
      <xdr:spPr>
        <a:xfrm>
          <a:off x="3733800" y="1088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140970</xdr:rowOff>
    </xdr:from>
    <xdr:to>
      <xdr:col>4</xdr:col>
      <xdr:colOff>482600</xdr:colOff>
      <xdr:row>62</xdr:row>
      <xdr:rowOff>160274</xdr:rowOff>
    </xdr:to>
    <xdr:cxnSp macro="">
      <xdr:nvCxnSpPr>
        <xdr:cNvPr id="136" name="直線コネクタ 135"/>
        <xdr:cNvCxnSpPr/>
      </xdr:nvCxnSpPr>
      <xdr:spPr>
        <a:xfrm>
          <a:off x="2336800" y="1077087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7" name="フローチャート : 判断 136"/>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38" name="テキスト ボックス 137"/>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97536</xdr:rowOff>
    </xdr:from>
    <xdr:to>
      <xdr:col>3</xdr:col>
      <xdr:colOff>279400</xdr:colOff>
      <xdr:row>62</xdr:row>
      <xdr:rowOff>140970</xdr:rowOff>
    </xdr:to>
    <xdr:cxnSp macro="">
      <xdr:nvCxnSpPr>
        <xdr:cNvPr id="139" name="直線コネクタ 138"/>
        <xdr:cNvCxnSpPr/>
      </xdr:nvCxnSpPr>
      <xdr:spPr>
        <a:xfrm>
          <a:off x="1447800" y="1072743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0" name="フローチャート : 判断 139"/>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72661</xdr:rowOff>
    </xdr:from>
    <xdr:ext cx="762000" cy="259045"/>
    <xdr:sp macro="" textlink="">
      <xdr:nvSpPr>
        <xdr:cNvPr id="141" name="テキスト ボックス 140"/>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2" name="フローチャート : 判断 141"/>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125747</xdr:rowOff>
    </xdr:from>
    <xdr:ext cx="762000" cy="259045"/>
    <xdr:sp macro="" textlink="">
      <xdr:nvSpPr>
        <xdr:cNvPr id="143" name="テキスト ボックス 142"/>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49" name="円/楕円 148"/>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106697</xdr:rowOff>
    </xdr:from>
    <xdr:ext cx="762000" cy="259045"/>
    <xdr:sp macro="" textlink="">
      <xdr:nvSpPr>
        <xdr:cNvPr id="150" name="財政構造の弾力性該当値テキスト"/>
        <xdr:cNvSpPr txBox="1"/>
      </xdr:nvSpPr>
      <xdr:spPr>
        <a:xfrm>
          <a:off x="50419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104648</xdr:rowOff>
    </xdr:from>
    <xdr:to>
      <xdr:col>6</xdr:col>
      <xdr:colOff>50800</xdr:colOff>
      <xdr:row>63</xdr:row>
      <xdr:rowOff>34798</xdr:rowOff>
    </xdr:to>
    <xdr:sp macro="" textlink="">
      <xdr:nvSpPr>
        <xdr:cNvPr id="151" name="円/楕円 150"/>
        <xdr:cNvSpPr/>
      </xdr:nvSpPr>
      <xdr:spPr>
        <a:xfrm>
          <a:off x="4064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44975</xdr:rowOff>
    </xdr:from>
    <xdr:ext cx="736600" cy="259045"/>
    <xdr:sp macro="" textlink="">
      <xdr:nvSpPr>
        <xdr:cNvPr id="152" name="テキスト ボックス 151"/>
        <xdr:cNvSpPr txBox="1"/>
      </xdr:nvSpPr>
      <xdr:spPr>
        <a:xfrm>
          <a:off x="3733800" y="1050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109474</xdr:rowOff>
    </xdr:from>
    <xdr:to>
      <xdr:col>4</xdr:col>
      <xdr:colOff>533400</xdr:colOff>
      <xdr:row>63</xdr:row>
      <xdr:rowOff>39624</xdr:rowOff>
    </xdr:to>
    <xdr:sp macro="" textlink="">
      <xdr:nvSpPr>
        <xdr:cNvPr id="153" name="円/楕円 152"/>
        <xdr:cNvSpPr/>
      </xdr:nvSpPr>
      <xdr:spPr>
        <a:xfrm>
          <a:off x="3175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49801</xdr:rowOff>
    </xdr:from>
    <xdr:ext cx="762000" cy="259045"/>
    <xdr:sp macro="" textlink="">
      <xdr:nvSpPr>
        <xdr:cNvPr id="154" name="テキスト ボックス 153"/>
        <xdr:cNvSpPr txBox="1"/>
      </xdr:nvSpPr>
      <xdr:spPr>
        <a:xfrm>
          <a:off x="2844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90170</xdr:rowOff>
    </xdr:from>
    <xdr:to>
      <xdr:col>3</xdr:col>
      <xdr:colOff>330200</xdr:colOff>
      <xdr:row>63</xdr:row>
      <xdr:rowOff>20320</xdr:rowOff>
    </xdr:to>
    <xdr:sp macro="" textlink="">
      <xdr:nvSpPr>
        <xdr:cNvPr id="155" name="円/楕円 154"/>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30497</xdr:rowOff>
    </xdr:from>
    <xdr:ext cx="762000" cy="259045"/>
    <xdr:sp macro="" textlink="">
      <xdr:nvSpPr>
        <xdr:cNvPr id="156" name="テキスト ボックス 155"/>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46736</xdr:rowOff>
    </xdr:from>
    <xdr:to>
      <xdr:col>2</xdr:col>
      <xdr:colOff>127000</xdr:colOff>
      <xdr:row>62</xdr:row>
      <xdr:rowOff>148336</xdr:rowOff>
    </xdr:to>
    <xdr:sp macro="" textlink="">
      <xdr:nvSpPr>
        <xdr:cNvPr id="157" name="円/楕円 156"/>
        <xdr:cNvSpPr/>
      </xdr:nvSpPr>
      <xdr:spPr>
        <a:xfrm>
          <a:off x="1397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158513</xdr:rowOff>
    </xdr:from>
    <xdr:ext cx="762000" cy="259045"/>
    <xdr:sp macro="" textlink="">
      <xdr:nvSpPr>
        <xdr:cNvPr id="158" name="テキスト ボックス 157"/>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[128,761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114,843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一部事務組合で行っている</a:t>
          </a:r>
          <a:r>
            <a:rPr lang="ja-JP" altLang="en-US" sz="1100" b="0" i="0" baseline="0">
              <a:solidFill>
                <a:schemeClr val="dk1"/>
              </a:solidFill>
              <a:effectLst/>
              <a:latin typeface="+mn-lt"/>
              <a:ea typeface="+mn-ea"/>
              <a:cs typeface="+mn-cs"/>
            </a:rPr>
            <a:t>消防広域化により人件費が負担金（補助費等）となったため、大幅な減少となった。</a:t>
          </a:r>
          <a:r>
            <a:rPr lang="ja-JP" altLang="ja-JP" sz="1100" b="0" i="0" baseline="0">
              <a:solidFill>
                <a:schemeClr val="dk1"/>
              </a:solidFill>
              <a:effectLst/>
              <a:latin typeface="+mn-lt"/>
              <a:ea typeface="+mn-ea"/>
              <a:cs typeface="+mn-cs"/>
            </a:rPr>
            <a:t>今後も、退職不補充などにより人件費の削減に努める。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111371</xdr:rowOff>
    </xdr:from>
    <xdr:to>
      <xdr:col>7</xdr:col>
      <xdr:colOff>152400</xdr:colOff>
      <xdr:row>90</xdr:row>
      <xdr:rowOff>2135</xdr:rowOff>
    </xdr:to>
    <xdr:cxnSp macro="">
      <xdr:nvCxnSpPr>
        <xdr:cNvPr id="186" name="直線コネクタ 185"/>
        <xdr:cNvCxnSpPr/>
      </xdr:nvCxnSpPr>
      <xdr:spPr>
        <a:xfrm flipV="1">
          <a:off x="4953000" y="13827371"/>
          <a:ext cx="0" cy="1605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145662</xdr:rowOff>
    </xdr:from>
    <xdr:ext cx="762000" cy="259045"/>
    <xdr:sp macro="" textlink="">
      <xdr:nvSpPr>
        <xdr:cNvPr id="187" name="人件費・物件費等の状況最小値テキスト"/>
        <xdr:cNvSpPr txBox="1"/>
      </xdr:nvSpPr>
      <xdr:spPr>
        <a:xfrm>
          <a:off x="5041900" y="154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421,495</a:t>
          </a:r>
          <a:endParaRPr kumimoji="1" lang="ja-JP" altLang="en-US" sz="1000" b="1">
            <a:latin typeface="ＭＳ Ｐゴシック"/>
          </a:endParaRPr>
        </a:p>
      </xdr:txBody>
    </xdr:sp>
    <xdr:clientData/>
  </xdr:oneCellAnchor>
  <xdr:twoCellAnchor>
    <xdr:from>
      <xdr:col>7</xdr:col>
      <xdr:colOff>63500</xdr:colOff>
      <xdr:row>90</xdr:row>
      <xdr:rowOff>2135</xdr:rowOff>
    </xdr:from>
    <xdr:to>
      <xdr:col>7</xdr:col>
      <xdr:colOff>241300</xdr:colOff>
      <xdr:row>90</xdr:row>
      <xdr:rowOff>2135</xdr:rowOff>
    </xdr:to>
    <xdr:cxnSp macro="">
      <xdr:nvCxnSpPr>
        <xdr:cNvPr id="188" name="直線コネクタ 187"/>
        <xdr:cNvCxnSpPr/>
      </xdr:nvCxnSpPr>
      <xdr:spPr>
        <a:xfrm>
          <a:off x="4864100" y="1543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26298</xdr:rowOff>
    </xdr:from>
    <xdr:ext cx="762000" cy="259045"/>
    <xdr:sp macro="" textlink="">
      <xdr:nvSpPr>
        <xdr:cNvPr id="189" name="人件費・物件費等の状況最大値テキスト"/>
        <xdr:cNvSpPr txBox="1"/>
      </xdr:nvSpPr>
      <xdr:spPr>
        <a:xfrm>
          <a:off x="5041900" y="135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88,867</a:t>
          </a:r>
          <a:endParaRPr kumimoji="1" lang="ja-JP" altLang="en-US" sz="1000" b="1">
            <a:latin typeface="ＭＳ Ｐゴシック"/>
          </a:endParaRPr>
        </a:p>
      </xdr:txBody>
    </xdr:sp>
    <xdr:clientData/>
  </xdr:oneCellAnchor>
  <xdr:twoCellAnchor>
    <xdr:from>
      <xdr:col>7</xdr:col>
      <xdr:colOff>63500</xdr:colOff>
      <xdr:row>80</xdr:row>
      <xdr:rowOff>111371</xdr:rowOff>
    </xdr:from>
    <xdr:to>
      <xdr:col>7</xdr:col>
      <xdr:colOff>241300</xdr:colOff>
      <xdr:row>80</xdr:row>
      <xdr:rowOff>111371</xdr:rowOff>
    </xdr:to>
    <xdr:cxnSp macro="">
      <xdr:nvCxnSpPr>
        <xdr:cNvPr id="190" name="直線コネクタ 189"/>
        <xdr:cNvCxnSpPr/>
      </xdr:nvCxnSpPr>
      <xdr:spPr>
        <a:xfrm>
          <a:off x="4864100" y="1382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132451</xdr:rowOff>
    </xdr:from>
    <xdr:to>
      <xdr:col>7</xdr:col>
      <xdr:colOff>152400</xdr:colOff>
      <xdr:row>82</xdr:row>
      <xdr:rowOff>52834</xdr:rowOff>
    </xdr:to>
    <xdr:cxnSp macro="">
      <xdr:nvCxnSpPr>
        <xdr:cNvPr id="191" name="直線コネクタ 190"/>
        <xdr:cNvCxnSpPr/>
      </xdr:nvCxnSpPr>
      <xdr:spPr>
        <a:xfrm flipV="1">
          <a:off x="4114800" y="14019901"/>
          <a:ext cx="838200" cy="9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54610</xdr:rowOff>
    </xdr:from>
    <xdr:ext cx="762000" cy="259045"/>
    <xdr:sp macro="" textlink="">
      <xdr:nvSpPr>
        <xdr:cNvPr id="192" name="人件費・物件費等の状況平均値テキスト"/>
        <xdr:cNvSpPr txBox="1"/>
      </xdr:nvSpPr>
      <xdr:spPr>
        <a:xfrm>
          <a:off x="5041900" y="14113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82533</xdr:rowOff>
    </xdr:from>
    <xdr:to>
      <xdr:col>7</xdr:col>
      <xdr:colOff>203200</xdr:colOff>
      <xdr:row>83</xdr:row>
      <xdr:rowOff>12683</xdr:rowOff>
    </xdr:to>
    <xdr:sp macro="" textlink="">
      <xdr:nvSpPr>
        <xdr:cNvPr id="193" name="フローチャート : 判断 192"/>
        <xdr:cNvSpPr/>
      </xdr:nvSpPr>
      <xdr:spPr>
        <a:xfrm>
          <a:off x="4902200" y="1414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36866</xdr:rowOff>
    </xdr:from>
    <xdr:to>
      <xdr:col>6</xdr:col>
      <xdr:colOff>0</xdr:colOff>
      <xdr:row>82</xdr:row>
      <xdr:rowOff>52834</xdr:rowOff>
    </xdr:to>
    <xdr:cxnSp macro="">
      <xdr:nvCxnSpPr>
        <xdr:cNvPr id="194" name="直線コネクタ 193"/>
        <xdr:cNvCxnSpPr/>
      </xdr:nvCxnSpPr>
      <xdr:spPr>
        <a:xfrm>
          <a:off x="3225800" y="14095766"/>
          <a:ext cx="889000" cy="1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87716</xdr:rowOff>
    </xdr:from>
    <xdr:to>
      <xdr:col>6</xdr:col>
      <xdr:colOff>50800</xdr:colOff>
      <xdr:row>83</xdr:row>
      <xdr:rowOff>17866</xdr:rowOff>
    </xdr:to>
    <xdr:sp macro="" textlink="">
      <xdr:nvSpPr>
        <xdr:cNvPr id="195" name="フローチャート : 判断 194"/>
        <xdr:cNvSpPr/>
      </xdr:nvSpPr>
      <xdr:spPr>
        <a:xfrm>
          <a:off x="40640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2643</xdr:rowOff>
    </xdr:from>
    <xdr:ext cx="736600" cy="259045"/>
    <xdr:sp macro="" textlink="">
      <xdr:nvSpPr>
        <xdr:cNvPr id="196" name="テキスト ボックス 195"/>
        <xdr:cNvSpPr txBox="1"/>
      </xdr:nvSpPr>
      <xdr:spPr>
        <a:xfrm>
          <a:off x="3733800" y="14232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36866</xdr:rowOff>
    </xdr:from>
    <xdr:to>
      <xdr:col>4</xdr:col>
      <xdr:colOff>482600</xdr:colOff>
      <xdr:row>82</xdr:row>
      <xdr:rowOff>64156</xdr:rowOff>
    </xdr:to>
    <xdr:cxnSp macro="">
      <xdr:nvCxnSpPr>
        <xdr:cNvPr id="197" name="直線コネクタ 196"/>
        <xdr:cNvCxnSpPr/>
      </xdr:nvCxnSpPr>
      <xdr:spPr>
        <a:xfrm flipV="1">
          <a:off x="2336800" y="14095766"/>
          <a:ext cx="889000" cy="2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76065</xdr:rowOff>
    </xdr:from>
    <xdr:to>
      <xdr:col>4</xdr:col>
      <xdr:colOff>533400</xdr:colOff>
      <xdr:row>83</xdr:row>
      <xdr:rowOff>6215</xdr:rowOff>
    </xdr:to>
    <xdr:sp macro="" textlink="">
      <xdr:nvSpPr>
        <xdr:cNvPr id="198" name="フローチャート : 判断 197"/>
        <xdr:cNvSpPr/>
      </xdr:nvSpPr>
      <xdr:spPr>
        <a:xfrm>
          <a:off x="3175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162442</xdr:rowOff>
    </xdr:from>
    <xdr:ext cx="762000" cy="259045"/>
    <xdr:sp macro="" textlink="">
      <xdr:nvSpPr>
        <xdr:cNvPr id="199" name="テキスト ボックス 198"/>
        <xdr:cNvSpPr txBox="1"/>
      </xdr:nvSpPr>
      <xdr:spPr>
        <a:xfrm>
          <a:off x="2844800" y="142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10892</xdr:rowOff>
    </xdr:from>
    <xdr:to>
      <xdr:col>3</xdr:col>
      <xdr:colOff>279400</xdr:colOff>
      <xdr:row>82</xdr:row>
      <xdr:rowOff>64156</xdr:rowOff>
    </xdr:to>
    <xdr:cxnSp macro="">
      <xdr:nvCxnSpPr>
        <xdr:cNvPr id="200" name="直線コネクタ 199"/>
        <xdr:cNvCxnSpPr/>
      </xdr:nvCxnSpPr>
      <xdr:spPr>
        <a:xfrm>
          <a:off x="1447800" y="14069792"/>
          <a:ext cx="889000" cy="5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40151</xdr:rowOff>
    </xdr:from>
    <xdr:to>
      <xdr:col>3</xdr:col>
      <xdr:colOff>330200</xdr:colOff>
      <xdr:row>82</xdr:row>
      <xdr:rowOff>141751</xdr:rowOff>
    </xdr:to>
    <xdr:sp macro="" textlink="">
      <xdr:nvSpPr>
        <xdr:cNvPr id="201" name="フローチャート : 判断 200"/>
        <xdr:cNvSpPr/>
      </xdr:nvSpPr>
      <xdr:spPr>
        <a:xfrm>
          <a:off x="2286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126528</xdr:rowOff>
    </xdr:from>
    <xdr:ext cx="762000" cy="259045"/>
    <xdr:sp macro="" textlink="">
      <xdr:nvSpPr>
        <xdr:cNvPr id="202" name="テキスト ボックス 201"/>
        <xdr:cNvSpPr txBox="1"/>
      </xdr:nvSpPr>
      <xdr:spPr>
        <a:xfrm>
          <a:off x="1955800" y="141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34156</xdr:rowOff>
    </xdr:from>
    <xdr:to>
      <xdr:col>2</xdr:col>
      <xdr:colOff>127000</xdr:colOff>
      <xdr:row>82</xdr:row>
      <xdr:rowOff>135756</xdr:rowOff>
    </xdr:to>
    <xdr:sp macro="" textlink="">
      <xdr:nvSpPr>
        <xdr:cNvPr id="203" name="フローチャート : 判断 202"/>
        <xdr:cNvSpPr/>
      </xdr:nvSpPr>
      <xdr:spPr>
        <a:xfrm>
          <a:off x="1397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120533</xdr:rowOff>
    </xdr:from>
    <xdr:ext cx="762000" cy="259045"/>
    <xdr:sp macro="" textlink="">
      <xdr:nvSpPr>
        <xdr:cNvPr id="204" name="テキスト ボックス 203"/>
        <xdr:cNvSpPr txBox="1"/>
      </xdr:nvSpPr>
      <xdr:spPr>
        <a:xfrm>
          <a:off x="1066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81651</xdr:rowOff>
    </xdr:from>
    <xdr:to>
      <xdr:col>7</xdr:col>
      <xdr:colOff>203200</xdr:colOff>
      <xdr:row>82</xdr:row>
      <xdr:rowOff>11801</xdr:rowOff>
    </xdr:to>
    <xdr:sp macro="" textlink="">
      <xdr:nvSpPr>
        <xdr:cNvPr id="210" name="円/楕円 209"/>
        <xdr:cNvSpPr/>
      </xdr:nvSpPr>
      <xdr:spPr>
        <a:xfrm>
          <a:off x="4902200" y="1396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98178</xdr:rowOff>
    </xdr:from>
    <xdr:ext cx="762000" cy="259045"/>
    <xdr:sp macro="" textlink="">
      <xdr:nvSpPr>
        <xdr:cNvPr id="211" name="人件費・物件費等の状況該当値テキスト"/>
        <xdr:cNvSpPr txBox="1"/>
      </xdr:nvSpPr>
      <xdr:spPr>
        <a:xfrm>
          <a:off x="5041900" y="1381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128,761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2034</xdr:rowOff>
    </xdr:from>
    <xdr:to>
      <xdr:col>6</xdr:col>
      <xdr:colOff>50800</xdr:colOff>
      <xdr:row>82</xdr:row>
      <xdr:rowOff>103634</xdr:rowOff>
    </xdr:to>
    <xdr:sp macro="" textlink="">
      <xdr:nvSpPr>
        <xdr:cNvPr id="212" name="円/楕円 211"/>
        <xdr:cNvSpPr/>
      </xdr:nvSpPr>
      <xdr:spPr>
        <a:xfrm>
          <a:off x="4064000" y="1406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113811</xdr:rowOff>
    </xdr:from>
    <xdr:ext cx="736600" cy="259045"/>
    <xdr:sp macro="" textlink="">
      <xdr:nvSpPr>
        <xdr:cNvPr id="213" name="テキスト ボックス 212"/>
        <xdr:cNvSpPr txBox="1"/>
      </xdr:nvSpPr>
      <xdr:spPr>
        <a:xfrm>
          <a:off x="3733800" y="13829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147,790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157516</xdr:rowOff>
    </xdr:from>
    <xdr:to>
      <xdr:col>4</xdr:col>
      <xdr:colOff>533400</xdr:colOff>
      <xdr:row>82</xdr:row>
      <xdr:rowOff>87666</xdr:rowOff>
    </xdr:to>
    <xdr:sp macro="" textlink="">
      <xdr:nvSpPr>
        <xdr:cNvPr id="214" name="円/楕円 213"/>
        <xdr:cNvSpPr/>
      </xdr:nvSpPr>
      <xdr:spPr>
        <a:xfrm>
          <a:off x="3175000" y="1404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97843</xdr:rowOff>
    </xdr:from>
    <xdr:ext cx="762000" cy="259045"/>
    <xdr:sp macro="" textlink="">
      <xdr:nvSpPr>
        <xdr:cNvPr id="215" name="テキスト ボックス 214"/>
        <xdr:cNvSpPr txBox="1"/>
      </xdr:nvSpPr>
      <xdr:spPr>
        <a:xfrm>
          <a:off x="2844800" y="13813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144,481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13356</xdr:rowOff>
    </xdr:from>
    <xdr:to>
      <xdr:col>3</xdr:col>
      <xdr:colOff>330200</xdr:colOff>
      <xdr:row>82</xdr:row>
      <xdr:rowOff>114956</xdr:rowOff>
    </xdr:to>
    <xdr:sp macro="" textlink="">
      <xdr:nvSpPr>
        <xdr:cNvPr id="216" name="円/楕円 215"/>
        <xdr:cNvSpPr/>
      </xdr:nvSpPr>
      <xdr:spPr>
        <a:xfrm>
          <a:off x="2286000" y="1407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125133</xdr:rowOff>
    </xdr:from>
    <xdr:ext cx="762000" cy="259045"/>
    <xdr:sp macro="" textlink="">
      <xdr:nvSpPr>
        <xdr:cNvPr id="217" name="テキスト ボックス 216"/>
        <xdr:cNvSpPr txBox="1"/>
      </xdr:nvSpPr>
      <xdr:spPr>
        <a:xfrm>
          <a:off x="1955800" y="1384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150,136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131542</xdr:rowOff>
    </xdr:from>
    <xdr:to>
      <xdr:col>2</xdr:col>
      <xdr:colOff>127000</xdr:colOff>
      <xdr:row>82</xdr:row>
      <xdr:rowOff>61692</xdr:rowOff>
    </xdr:to>
    <xdr:sp macro="" textlink="">
      <xdr:nvSpPr>
        <xdr:cNvPr id="218" name="円/楕円 217"/>
        <xdr:cNvSpPr/>
      </xdr:nvSpPr>
      <xdr:spPr>
        <a:xfrm>
          <a:off x="1397000" y="140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71869</xdr:rowOff>
    </xdr:from>
    <xdr:ext cx="762000" cy="259045"/>
    <xdr:sp macro="" textlink="">
      <xdr:nvSpPr>
        <xdr:cNvPr id="219" name="テキスト ボックス 218"/>
        <xdr:cNvSpPr txBox="1"/>
      </xdr:nvSpPr>
      <xdr:spPr>
        <a:xfrm>
          <a:off x="1066800" y="1378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139,099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類似団体平均は下回っており、今後も引き続き給与の適正化に努める。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122343</xdr:rowOff>
    </xdr:from>
    <xdr:to>
      <xdr:col>24</xdr:col>
      <xdr:colOff>558800</xdr:colOff>
      <xdr:row>88</xdr:row>
      <xdr:rowOff>16087</xdr:rowOff>
    </xdr:to>
    <xdr:cxnSp macro="">
      <xdr:nvCxnSpPr>
        <xdr:cNvPr id="248" name="直線コネクタ 247"/>
        <xdr:cNvCxnSpPr/>
      </xdr:nvCxnSpPr>
      <xdr:spPr>
        <a:xfrm flipV="1">
          <a:off x="17018000" y="14009793"/>
          <a:ext cx="0" cy="1093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49"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0" name="直線コネクタ 249"/>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37270</xdr:rowOff>
    </xdr:from>
    <xdr:ext cx="762000" cy="259045"/>
    <xdr:sp macro="" textlink="">
      <xdr:nvSpPr>
        <xdr:cNvPr id="251"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a:t>
          </a:r>
          <a:endParaRPr kumimoji="1" lang="ja-JP" altLang="en-US" sz="1000" b="1">
            <a:latin typeface="ＭＳ Ｐゴシック"/>
          </a:endParaRPr>
        </a:p>
      </xdr:txBody>
    </xdr:sp>
    <xdr:clientData/>
  </xdr:oneCellAnchor>
  <xdr:twoCellAnchor>
    <xdr:from>
      <xdr:col>24</xdr:col>
      <xdr:colOff>469900</xdr:colOff>
      <xdr:row>81</xdr:row>
      <xdr:rowOff>122343</xdr:rowOff>
    </xdr:from>
    <xdr:to>
      <xdr:col>24</xdr:col>
      <xdr:colOff>647700</xdr:colOff>
      <xdr:row>81</xdr:row>
      <xdr:rowOff>122343</xdr:rowOff>
    </xdr:to>
    <xdr:cxnSp macro="">
      <xdr:nvCxnSpPr>
        <xdr:cNvPr id="252" name="直線コネクタ 251"/>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138854</xdr:rowOff>
    </xdr:from>
    <xdr:to>
      <xdr:col>24</xdr:col>
      <xdr:colOff>558800</xdr:colOff>
      <xdr:row>85</xdr:row>
      <xdr:rowOff>23707</xdr:rowOff>
    </xdr:to>
    <xdr:cxnSp macro="">
      <xdr:nvCxnSpPr>
        <xdr:cNvPr id="253" name="直線コネクタ 252"/>
        <xdr:cNvCxnSpPr/>
      </xdr:nvCxnSpPr>
      <xdr:spPr>
        <a:xfrm flipV="1">
          <a:off x="16179800" y="14540654"/>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65634</xdr:rowOff>
    </xdr:from>
    <xdr:ext cx="762000" cy="259045"/>
    <xdr:sp macro="" textlink="">
      <xdr:nvSpPr>
        <xdr:cNvPr id="254" name="給与水準   （国との比較）平均値テキスト"/>
        <xdr:cNvSpPr txBox="1"/>
      </xdr:nvSpPr>
      <xdr:spPr>
        <a:xfrm>
          <a:off x="17106900" y="1463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55" name="フローチャート : 判断 254"/>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122766</xdr:rowOff>
    </xdr:from>
    <xdr:to>
      <xdr:col>23</xdr:col>
      <xdr:colOff>406400</xdr:colOff>
      <xdr:row>85</xdr:row>
      <xdr:rowOff>23707</xdr:rowOff>
    </xdr:to>
    <xdr:cxnSp macro="">
      <xdr:nvCxnSpPr>
        <xdr:cNvPr id="256" name="直線コネクタ 255"/>
        <xdr:cNvCxnSpPr/>
      </xdr:nvCxnSpPr>
      <xdr:spPr>
        <a:xfrm>
          <a:off x="15290800" y="1452456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7" name="フローチャート : 判断 256"/>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440</xdr:rowOff>
    </xdr:from>
    <xdr:ext cx="736600" cy="259045"/>
    <xdr:sp macro="" textlink="">
      <xdr:nvSpPr>
        <xdr:cNvPr id="258" name="テキスト ボックス 257"/>
        <xdr:cNvSpPr txBox="1"/>
      </xdr:nvSpPr>
      <xdr:spPr>
        <a:xfrm>
          <a:off x="15798800" y="1474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106680</xdr:rowOff>
    </xdr:from>
    <xdr:to>
      <xdr:col>22</xdr:col>
      <xdr:colOff>203200</xdr:colOff>
      <xdr:row>84</xdr:row>
      <xdr:rowOff>122766</xdr:rowOff>
    </xdr:to>
    <xdr:cxnSp macro="">
      <xdr:nvCxnSpPr>
        <xdr:cNvPr id="259" name="直線コネクタ 258"/>
        <xdr:cNvCxnSpPr/>
      </xdr:nvCxnSpPr>
      <xdr:spPr>
        <a:xfrm>
          <a:off x="14401800" y="1450848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1" name="テキスト ボックス 260"/>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106680</xdr:rowOff>
    </xdr:from>
    <xdr:to>
      <xdr:col>21</xdr:col>
      <xdr:colOff>0</xdr:colOff>
      <xdr:row>87</xdr:row>
      <xdr:rowOff>123189</xdr:rowOff>
    </xdr:to>
    <xdr:cxnSp macro="">
      <xdr:nvCxnSpPr>
        <xdr:cNvPr id="262" name="直線コネクタ 261"/>
        <xdr:cNvCxnSpPr/>
      </xdr:nvCxnSpPr>
      <xdr:spPr>
        <a:xfrm flipV="1">
          <a:off x="13512800" y="14508480"/>
          <a:ext cx="889000" cy="53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160443</xdr:rowOff>
    </xdr:from>
    <xdr:to>
      <xdr:col>21</xdr:col>
      <xdr:colOff>50800</xdr:colOff>
      <xdr:row>85</xdr:row>
      <xdr:rowOff>90593</xdr:rowOff>
    </xdr:to>
    <xdr:sp macro="" textlink="">
      <xdr:nvSpPr>
        <xdr:cNvPr id="263" name="フローチャート : 判断 262"/>
        <xdr:cNvSpPr/>
      </xdr:nvSpPr>
      <xdr:spPr>
        <a:xfrm>
          <a:off x="14351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75370</xdr:rowOff>
    </xdr:from>
    <xdr:ext cx="762000" cy="259045"/>
    <xdr:sp macro="" textlink="">
      <xdr:nvSpPr>
        <xdr:cNvPr id="264" name="テキスト ボックス 263"/>
        <xdr:cNvSpPr txBox="1"/>
      </xdr:nvSpPr>
      <xdr:spPr>
        <a:xfrm>
          <a:off x="14020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164270</xdr:rowOff>
    </xdr:from>
    <xdr:ext cx="762000" cy="259045"/>
    <xdr:sp macro="" textlink="">
      <xdr:nvSpPr>
        <xdr:cNvPr id="266" name="テキスト ボックス 265"/>
        <xdr:cNvSpPr txBox="1"/>
      </xdr:nvSpPr>
      <xdr:spPr>
        <a:xfrm>
          <a:off x="13131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72" name="円/楕円 271"/>
        <xdr:cNvSpPr/>
      </xdr:nvSpPr>
      <xdr:spPr>
        <a:xfrm>
          <a:off x="169672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104581</xdr:rowOff>
    </xdr:from>
    <xdr:ext cx="762000" cy="259045"/>
    <xdr:sp macro="" textlink="">
      <xdr:nvSpPr>
        <xdr:cNvPr id="273" name="給与水準   （国との比較）該当値テキスト"/>
        <xdr:cNvSpPr txBox="1"/>
      </xdr:nvSpPr>
      <xdr:spPr>
        <a:xfrm>
          <a:off x="17106900" y="1433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144357</xdr:rowOff>
    </xdr:from>
    <xdr:to>
      <xdr:col>23</xdr:col>
      <xdr:colOff>457200</xdr:colOff>
      <xdr:row>85</xdr:row>
      <xdr:rowOff>74507</xdr:rowOff>
    </xdr:to>
    <xdr:sp macro="" textlink="">
      <xdr:nvSpPr>
        <xdr:cNvPr id="274" name="円/楕円 273"/>
        <xdr:cNvSpPr/>
      </xdr:nvSpPr>
      <xdr:spPr>
        <a:xfrm>
          <a:off x="16129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84684</xdr:rowOff>
    </xdr:from>
    <xdr:ext cx="736600" cy="259045"/>
    <xdr:sp macro="" textlink="">
      <xdr:nvSpPr>
        <xdr:cNvPr id="275" name="テキスト ボックス 274"/>
        <xdr:cNvSpPr txBox="1"/>
      </xdr:nvSpPr>
      <xdr:spPr>
        <a:xfrm>
          <a:off x="15798800" y="1431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71966</xdr:rowOff>
    </xdr:from>
    <xdr:to>
      <xdr:col>22</xdr:col>
      <xdr:colOff>254000</xdr:colOff>
      <xdr:row>85</xdr:row>
      <xdr:rowOff>2116</xdr:rowOff>
    </xdr:to>
    <xdr:sp macro="" textlink="">
      <xdr:nvSpPr>
        <xdr:cNvPr id="276" name="円/楕円 275"/>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12293</xdr:rowOff>
    </xdr:from>
    <xdr:ext cx="762000" cy="259045"/>
    <xdr:sp macro="" textlink="">
      <xdr:nvSpPr>
        <xdr:cNvPr id="277" name="テキスト ボックス 276"/>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55880</xdr:rowOff>
    </xdr:from>
    <xdr:to>
      <xdr:col>21</xdr:col>
      <xdr:colOff>50800</xdr:colOff>
      <xdr:row>84</xdr:row>
      <xdr:rowOff>157480</xdr:rowOff>
    </xdr:to>
    <xdr:sp macro="" textlink="">
      <xdr:nvSpPr>
        <xdr:cNvPr id="278" name="円/楕円 277"/>
        <xdr:cNvSpPr/>
      </xdr:nvSpPr>
      <xdr:spPr>
        <a:xfrm>
          <a:off x="14351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167657</xdr:rowOff>
    </xdr:from>
    <xdr:ext cx="762000" cy="259045"/>
    <xdr:sp macro="" textlink="">
      <xdr:nvSpPr>
        <xdr:cNvPr id="279" name="テキスト ボックス 278"/>
        <xdr:cNvSpPr txBox="1"/>
      </xdr:nvSpPr>
      <xdr:spPr>
        <a:xfrm>
          <a:off x="14020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72389</xdr:rowOff>
    </xdr:from>
    <xdr:to>
      <xdr:col>19</xdr:col>
      <xdr:colOff>533400</xdr:colOff>
      <xdr:row>88</xdr:row>
      <xdr:rowOff>2539</xdr:rowOff>
    </xdr:to>
    <xdr:sp macro="" textlink="">
      <xdr:nvSpPr>
        <xdr:cNvPr id="280" name="円/楕円 279"/>
        <xdr:cNvSpPr/>
      </xdr:nvSpPr>
      <xdr:spPr>
        <a:xfrm>
          <a:off x="13462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12716</xdr:rowOff>
    </xdr:from>
    <xdr:ext cx="762000" cy="259045"/>
    <xdr:sp macro="" textlink="">
      <xdr:nvSpPr>
        <xdr:cNvPr id="281" name="テキスト ボックス 280"/>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よりも指標が上回っている状態が続いていたが、平成２７年度は下回ることができた。当町では人口減少が急激に進んでおり今後も減少が続くと見込まれることから、新たな定員管理適正化計画を策定しており、引き続き新規職員の採用を抑えるなど職員数の削減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66904</xdr:rowOff>
    </xdr:from>
    <xdr:to>
      <xdr:col>24</xdr:col>
      <xdr:colOff>558800</xdr:colOff>
      <xdr:row>66</xdr:row>
      <xdr:rowOff>88824</xdr:rowOff>
    </xdr:to>
    <xdr:cxnSp macro="">
      <xdr:nvCxnSpPr>
        <xdr:cNvPr id="308" name="直線コネクタ 307"/>
        <xdr:cNvCxnSpPr/>
      </xdr:nvCxnSpPr>
      <xdr:spPr>
        <a:xfrm flipV="1">
          <a:off x="17018000" y="10353904"/>
          <a:ext cx="0" cy="10506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60901</xdr:rowOff>
    </xdr:from>
    <xdr:ext cx="762000" cy="259045"/>
    <xdr:sp macro="" textlink="">
      <xdr:nvSpPr>
        <xdr:cNvPr id="309" name="定員管理の状況最小値テキスト"/>
        <xdr:cNvSpPr txBox="1"/>
      </xdr:nvSpPr>
      <xdr:spPr>
        <a:xfrm>
          <a:off x="17106900" y="1137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27.63</a:t>
          </a:r>
          <a:endParaRPr kumimoji="1" lang="ja-JP" altLang="en-US" sz="1000" b="1">
            <a:latin typeface="ＭＳ Ｐゴシック"/>
          </a:endParaRPr>
        </a:p>
      </xdr:txBody>
    </xdr:sp>
    <xdr:clientData/>
  </xdr:oneCellAnchor>
  <xdr:twoCellAnchor>
    <xdr:from>
      <xdr:col>24</xdr:col>
      <xdr:colOff>469900</xdr:colOff>
      <xdr:row>66</xdr:row>
      <xdr:rowOff>88824</xdr:rowOff>
    </xdr:from>
    <xdr:to>
      <xdr:col>24</xdr:col>
      <xdr:colOff>647700</xdr:colOff>
      <xdr:row>66</xdr:row>
      <xdr:rowOff>88824</xdr:rowOff>
    </xdr:to>
    <xdr:cxnSp macro="">
      <xdr:nvCxnSpPr>
        <xdr:cNvPr id="310" name="直線コネクタ 309"/>
        <xdr:cNvCxnSpPr/>
      </xdr:nvCxnSpPr>
      <xdr:spPr>
        <a:xfrm>
          <a:off x="16929100" y="1140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153281</xdr:rowOff>
    </xdr:from>
    <xdr:ext cx="762000" cy="259045"/>
    <xdr:sp macro="" textlink="">
      <xdr:nvSpPr>
        <xdr:cNvPr id="311" name="定員管理の状況最大値テキスト"/>
        <xdr:cNvSpPr txBox="1"/>
      </xdr:nvSpPr>
      <xdr:spPr>
        <a:xfrm>
          <a:off x="17106900" y="1009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24</xdr:col>
      <xdr:colOff>469900</xdr:colOff>
      <xdr:row>60</xdr:row>
      <xdr:rowOff>66904</xdr:rowOff>
    </xdr:from>
    <xdr:to>
      <xdr:col>24</xdr:col>
      <xdr:colOff>647700</xdr:colOff>
      <xdr:row>60</xdr:row>
      <xdr:rowOff>66904</xdr:rowOff>
    </xdr:to>
    <xdr:cxnSp macro="">
      <xdr:nvCxnSpPr>
        <xdr:cNvPr id="312" name="直線コネクタ 311"/>
        <xdr:cNvCxnSpPr/>
      </xdr:nvCxnSpPr>
      <xdr:spPr>
        <a:xfrm>
          <a:off x="16929100" y="103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68225</xdr:rowOff>
    </xdr:from>
    <xdr:to>
      <xdr:col>24</xdr:col>
      <xdr:colOff>558800</xdr:colOff>
      <xdr:row>61</xdr:row>
      <xdr:rowOff>74499</xdr:rowOff>
    </xdr:to>
    <xdr:cxnSp macro="">
      <xdr:nvCxnSpPr>
        <xdr:cNvPr id="313" name="直線コネクタ 312"/>
        <xdr:cNvCxnSpPr/>
      </xdr:nvCxnSpPr>
      <xdr:spPr>
        <a:xfrm>
          <a:off x="16179800" y="10526675"/>
          <a:ext cx="8382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16044</xdr:rowOff>
    </xdr:from>
    <xdr:ext cx="762000" cy="259045"/>
    <xdr:sp macro="" textlink="">
      <xdr:nvSpPr>
        <xdr:cNvPr id="314" name="定員管理の状況平均値テキスト"/>
        <xdr:cNvSpPr txBox="1"/>
      </xdr:nvSpPr>
      <xdr:spPr>
        <a:xfrm>
          <a:off x="17106900" y="10474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43967</xdr:rowOff>
    </xdr:from>
    <xdr:to>
      <xdr:col>24</xdr:col>
      <xdr:colOff>609600</xdr:colOff>
      <xdr:row>61</xdr:row>
      <xdr:rowOff>145567</xdr:rowOff>
    </xdr:to>
    <xdr:sp macro="" textlink="">
      <xdr:nvSpPr>
        <xdr:cNvPr id="315" name="フローチャート : 判断 314"/>
        <xdr:cNvSpPr/>
      </xdr:nvSpPr>
      <xdr:spPr>
        <a:xfrm>
          <a:off x="169672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68225</xdr:rowOff>
    </xdr:from>
    <xdr:to>
      <xdr:col>23</xdr:col>
      <xdr:colOff>406400</xdr:colOff>
      <xdr:row>62</xdr:row>
      <xdr:rowOff>27077</xdr:rowOff>
    </xdr:to>
    <xdr:cxnSp macro="">
      <xdr:nvCxnSpPr>
        <xdr:cNvPr id="316" name="直線コネクタ 315"/>
        <xdr:cNvCxnSpPr/>
      </xdr:nvCxnSpPr>
      <xdr:spPr>
        <a:xfrm flipV="1">
          <a:off x="15290800" y="10526675"/>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46863</xdr:rowOff>
    </xdr:from>
    <xdr:to>
      <xdr:col>23</xdr:col>
      <xdr:colOff>457200</xdr:colOff>
      <xdr:row>61</xdr:row>
      <xdr:rowOff>148463</xdr:rowOff>
    </xdr:to>
    <xdr:sp macro="" textlink="">
      <xdr:nvSpPr>
        <xdr:cNvPr id="317" name="フローチャート : 判断 316"/>
        <xdr:cNvSpPr/>
      </xdr:nvSpPr>
      <xdr:spPr>
        <a:xfrm>
          <a:off x="16129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133240</xdr:rowOff>
    </xdr:from>
    <xdr:ext cx="736600" cy="259045"/>
    <xdr:sp macro="" textlink="">
      <xdr:nvSpPr>
        <xdr:cNvPr id="318" name="テキスト ボックス 317"/>
        <xdr:cNvSpPr txBox="1"/>
      </xdr:nvSpPr>
      <xdr:spPr>
        <a:xfrm>
          <a:off x="15798800" y="1059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12116</xdr:rowOff>
    </xdr:from>
    <xdr:to>
      <xdr:col>22</xdr:col>
      <xdr:colOff>203200</xdr:colOff>
      <xdr:row>62</xdr:row>
      <xdr:rowOff>27077</xdr:rowOff>
    </xdr:to>
    <xdr:cxnSp macro="">
      <xdr:nvCxnSpPr>
        <xdr:cNvPr id="319" name="直線コネクタ 318"/>
        <xdr:cNvCxnSpPr/>
      </xdr:nvCxnSpPr>
      <xdr:spPr>
        <a:xfrm>
          <a:off x="14401800" y="10642016"/>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62788</xdr:rowOff>
    </xdr:from>
    <xdr:to>
      <xdr:col>22</xdr:col>
      <xdr:colOff>254000</xdr:colOff>
      <xdr:row>61</xdr:row>
      <xdr:rowOff>164388</xdr:rowOff>
    </xdr:to>
    <xdr:sp macro="" textlink="">
      <xdr:nvSpPr>
        <xdr:cNvPr id="320" name="フローチャート : 判断 319"/>
        <xdr:cNvSpPr/>
      </xdr:nvSpPr>
      <xdr:spPr>
        <a:xfrm>
          <a:off x="15240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3115</xdr:rowOff>
    </xdr:from>
    <xdr:ext cx="762000" cy="259045"/>
    <xdr:sp macro="" textlink="">
      <xdr:nvSpPr>
        <xdr:cNvPr id="321" name="テキスト ボックス 320"/>
        <xdr:cNvSpPr txBox="1"/>
      </xdr:nvSpPr>
      <xdr:spPr>
        <a:xfrm>
          <a:off x="14909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12116</xdr:rowOff>
    </xdr:from>
    <xdr:to>
      <xdr:col>21</xdr:col>
      <xdr:colOff>0</xdr:colOff>
      <xdr:row>62</xdr:row>
      <xdr:rowOff>15011</xdr:rowOff>
    </xdr:to>
    <xdr:cxnSp macro="">
      <xdr:nvCxnSpPr>
        <xdr:cNvPr id="322" name="直線コネクタ 321"/>
        <xdr:cNvCxnSpPr/>
      </xdr:nvCxnSpPr>
      <xdr:spPr>
        <a:xfrm flipV="1">
          <a:off x="13512800" y="10642016"/>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57480</xdr:rowOff>
    </xdr:from>
    <xdr:to>
      <xdr:col>21</xdr:col>
      <xdr:colOff>50800</xdr:colOff>
      <xdr:row>61</xdr:row>
      <xdr:rowOff>159080</xdr:rowOff>
    </xdr:to>
    <xdr:sp macro="" textlink="">
      <xdr:nvSpPr>
        <xdr:cNvPr id="323" name="フローチャート : 判断 322"/>
        <xdr:cNvSpPr/>
      </xdr:nvSpPr>
      <xdr:spPr>
        <a:xfrm>
          <a:off x="14351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169257</xdr:rowOff>
    </xdr:from>
    <xdr:ext cx="762000" cy="259045"/>
    <xdr:sp macro="" textlink="">
      <xdr:nvSpPr>
        <xdr:cNvPr id="324" name="テキスト ボックス 323"/>
        <xdr:cNvSpPr txBox="1"/>
      </xdr:nvSpPr>
      <xdr:spPr>
        <a:xfrm>
          <a:off x="14020800" y="1028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54102</xdr:rowOff>
    </xdr:from>
    <xdr:to>
      <xdr:col>19</xdr:col>
      <xdr:colOff>533400</xdr:colOff>
      <xdr:row>61</xdr:row>
      <xdr:rowOff>155702</xdr:rowOff>
    </xdr:to>
    <xdr:sp macro="" textlink="">
      <xdr:nvSpPr>
        <xdr:cNvPr id="325" name="フローチャート : 判断 324"/>
        <xdr:cNvSpPr/>
      </xdr:nvSpPr>
      <xdr:spPr>
        <a:xfrm>
          <a:off x="13462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165879</xdr:rowOff>
    </xdr:from>
    <xdr:ext cx="762000" cy="259045"/>
    <xdr:sp macro="" textlink="">
      <xdr:nvSpPr>
        <xdr:cNvPr id="326" name="テキスト ボックス 325"/>
        <xdr:cNvSpPr txBox="1"/>
      </xdr:nvSpPr>
      <xdr:spPr>
        <a:xfrm>
          <a:off x="13131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23699</xdr:rowOff>
    </xdr:from>
    <xdr:to>
      <xdr:col>24</xdr:col>
      <xdr:colOff>609600</xdr:colOff>
      <xdr:row>61</xdr:row>
      <xdr:rowOff>125299</xdr:rowOff>
    </xdr:to>
    <xdr:sp macro="" textlink="">
      <xdr:nvSpPr>
        <xdr:cNvPr id="332" name="円/楕円 331"/>
        <xdr:cNvSpPr/>
      </xdr:nvSpPr>
      <xdr:spPr>
        <a:xfrm>
          <a:off x="16967200" y="1048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40226</xdr:rowOff>
    </xdr:from>
    <xdr:ext cx="762000" cy="259045"/>
    <xdr:sp macro="" textlink="">
      <xdr:nvSpPr>
        <xdr:cNvPr id="333" name="定員管理の状況該当値テキスト"/>
        <xdr:cNvSpPr txBox="1"/>
      </xdr:nvSpPr>
      <xdr:spPr>
        <a:xfrm>
          <a:off x="17106900" y="1032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17425</xdr:rowOff>
    </xdr:from>
    <xdr:to>
      <xdr:col>23</xdr:col>
      <xdr:colOff>457200</xdr:colOff>
      <xdr:row>61</xdr:row>
      <xdr:rowOff>119025</xdr:rowOff>
    </xdr:to>
    <xdr:sp macro="" textlink="">
      <xdr:nvSpPr>
        <xdr:cNvPr id="334" name="円/楕円 333"/>
        <xdr:cNvSpPr/>
      </xdr:nvSpPr>
      <xdr:spPr>
        <a:xfrm>
          <a:off x="16129000" y="104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129202</xdr:rowOff>
    </xdr:from>
    <xdr:ext cx="736600" cy="259045"/>
    <xdr:sp macro="" textlink="">
      <xdr:nvSpPr>
        <xdr:cNvPr id="335" name="テキスト ボックス 334"/>
        <xdr:cNvSpPr txBox="1"/>
      </xdr:nvSpPr>
      <xdr:spPr>
        <a:xfrm>
          <a:off x="15798800" y="10244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147727</xdr:rowOff>
    </xdr:from>
    <xdr:to>
      <xdr:col>22</xdr:col>
      <xdr:colOff>254000</xdr:colOff>
      <xdr:row>62</xdr:row>
      <xdr:rowOff>77877</xdr:rowOff>
    </xdr:to>
    <xdr:sp macro="" textlink="">
      <xdr:nvSpPr>
        <xdr:cNvPr id="336" name="円/楕円 335"/>
        <xdr:cNvSpPr/>
      </xdr:nvSpPr>
      <xdr:spPr>
        <a:xfrm>
          <a:off x="15240000" y="1060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62654</xdr:rowOff>
    </xdr:from>
    <xdr:ext cx="762000" cy="259045"/>
    <xdr:sp macro="" textlink="">
      <xdr:nvSpPr>
        <xdr:cNvPr id="337" name="テキスト ボックス 336"/>
        <xdr:cNvSpPr txBox="1"/>
      </xdr:nvSpPr>
      <xdr:spPr>
        <a:xfrm>
          <a:off x="14909800" y="1069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132766</xdr:rowOff>
    </xdr:from>
    <xdr:to>
      <xdr:col>21</xdr:col>
      <xdr:colOff>50800</xdr:colOff>
      <xdr:row>62</xdr:row>
      <xdr:rowOff>62916</xdr:rowOff>
    </xdr:to>
    <xdr:sp macro="" textlink="">
      <xdr:nvSpPr>
        <xdr:cNvPr id="338" name="円/楕円 337"/>
        <xdr:cNvSpPr/>
      </xdr:nvSpPr>
      <xdr:spPr>
        <a:xfrm>
          <a:off x="14351000" y="1059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47693</xdr:rowOff>
    </xdr:from>
    <xdr:ext cx="762000" cy="259045"/>
    <xdr:sp macro="" textlink="">
      <xdr:nvSpPr>
        <xdr:cNvPr id="339" name="テキスト ボックス 338"/>
        <xdr:cNvSpPr txBox="1"/>
      </xdr:nvSpPr>
      <xdr:spPr>
        <a:xfrm>
          <a:off x="14020800" y="1067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135661</xdr:rowOff>
    </xdr:from>
    <xdr:to>
      <xdr:col>19</xdr:col>
      <xdr:colOff>533400</xdr:colOff>
      <xdr:row>62</xdr:row>
      <xdr:rowOff>65811</xdr:rowOff>
    </xdr:to>
    <xdr:sp macro="" textlink="">
      <xdr:nvSpPr>
        <xdr:cNvPr id="340" name="円/楕円 339"/>
        <xdr:cNvSpPr/>
      </xdr:nvSpPr>
      <xdr:spPr>
        <a:xfrm>
          <a:off x="13462000" y="1059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50588</xdr:rowOff>
    </xdr:from>
    <xdr:ext cx="762000" cy="259045"/>
    <xdr:sp macro="" textlink="">
      <xdr:nvSpPr>
        <xdr:cNvPr id="341" name="テキスト ボックス 340"/>
        <xdr:cNvSpPr txBox="1"/>
      </xdr:nvSpPr>
      <xdr:spPr>
        <a:xfrm>
          <a:off x="13131800" y="1068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利率の高い地方債の償還が終了し順調に比率が下がっている。</a:t>
          </a:r>
          <a:endParaRPr lang="ja-JP" altLang="ja-JP" sz="1400">
            <a:effectLst/>
          </a:endParaRPr>
        </a:p>
        <a:p>
          <a:pPr rtl="0"/>
          <a:r>
            <a:rPr lang="ja-JP" altLang="ja-JP" sz="1100" b="0" i="0" baseline="0">
              <a:solidFill>
                <a:schemeClr val="dk1"/>
              </a:solidFill>
              <a:effectLst/>
              <a:latin typeface="+mn-lt"/>
              <a:ea typeface="+mn-ea"/>
              <a:cs typeface="+mn-cs"/>
            </a:rPr>
            <a:t>　起債借入額を調整しつつ、交付税算入率の高い有利な事業を優先するなど、新規発行には十分留意し公債費の抑制に努める。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8" name="直線コネクタ 35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9" name="テキスト ボックス 35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0" name="直線コネクタ 35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1" name="テキスト ボックス 36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2" name="直線コネクタ 36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3" name="テキスト ボックス 36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4" name="直線コネクタ 36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5" name="テキスト ボックス 36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61214</xdr:rowOff>
    </xdr:to>
    <xdr:cxnSp macro="">
      <xdr:nvCxnSpPr>
        <xdr:cNvPr id="368" name="直線コネクタ 367"/>
        <xdr:cNvCxnSpPr/>
      </xdr:nvCxnSpPr>
      <xdr:spPr>
        <a:xfrm flipV="1">
          <a:off x="17018000" y="6261100"/>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6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0" name="直線コネクタ 36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49784</xdr:rowOff>
    </xdr:from>
    <xdr:to>
      <xdr:col>24</xdr:col>
      <xdr:colOff>558800</xdr:colOff>
      <xdr:row>40</xdr:row>
      <xdr:rowOff>78740</xdr:rowOff>
    </xdr:to>
    <xdr:cxnSp macro="">
      <xdr:nvCxnSpPr>
        <xdr:cNvPr id="373" name="直線コネクタ 372"/>
        <xdr:cNvCxnSpPr/>
      </xdr:nvCxnSpPr>
      <xdr:spPr>
        <a:xfrm flipV="1">
          <a:off x="16179800" y="690778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86885</xdr:rowOff>
    </xdr:from>
    <xdr:ext cx="762000" cy="259045"/>
    <xdr:sp macro="" textlink="">
      <xdr:nvSpPr>
        <xdr:cNvPr id="374" name="公債費負担の状況平均値テキスト"/>
        <xdr:cNvSpPr txBox="1"/>
      </xdr:nvSpPr>
      <xdr:spPr>
        <a:xfrm>
          <a:off x="17106900" y="694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114808</xdr:rowOff>
    </xdr:from>
    <xdr:to>
      <xdr:col>24</xdr:col>
      <xdr:colOff>609600</xdr:colOff>
      <xdr:row>41</xdr:row>
      <xdr:rowOff>44958</xdr:rowOff>
    </xdr:to>
    <xdr:sp macro="" textlink="">
      <xdr:nvSpPr>
        <xdr:cNvPr id="375" name="フローチャート : 判断 374"/>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78740</xdr:rowOff>
    </xdr:from>
    <xdr:to>
      <xdr:col>23</xdr:col>
      <xdr:colOff>406400</xdr:colOff>
      <xdr:row>40</xdr:row>
      <xdr:rowOff>98044</xdr:rowOff>
    </xdr:to>
    <xdr:cxnSp macro="">
      <xdr:nvCxnSpPr>
        <xdr:cNvPr id="376" name="直線コネクタ 375"/>
        <xdr:cNvCxnSpPr/>
      </xdr:nvCxnSpPr>
      <xdr:spPr>
        <a:xfrm flipV="1">
          <a:off x="15290800" y="69367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8" name="テキスト ボックス 377"/>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98044</xdr:rowOff>
    </xdr:from>
    <xdr:to>
      <xdr:col>22</xdr:col>
      <xdr:colOff>203200</xdr:colOff>
      <xdr:row>40</xdr:row>
      <xdr:rowOff>155956</xdr:rowOff>
    </xdr:to>
    <xdr:cxnSp macro="">
      <xdr:nvCxnSpPr>
        <xdr:cNvPr id="379" name="直線コネクタ 378"/>
        <xdr:cNvCxnSpPr/>
      </xdr:nvCxnSpPr>
      <xdr:spPr>
        <a:xfrm flipV="1">
          <a:off x="14401800" y="695604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81" name="テキスト ボックス 380"/>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155956</xdr:rowOff>
    </xdr:from>
    <xdr:to>
      <xdr:col>21</xdr:col>
      <xdr:colOff>0</xdr:colOff>
      <xdr:row>41</xdr:row>
      <xdr:rowOff>13462</xdr:rowOff>
    </xdr:to>
    <xdr:cxnSp macro="">
      <xdr:nvCxnSpPr>
        <xdr:cNvPr id="382" name="直線コネクタ 381"/>
        <xdr:cNvCxnSpPr/>
      </xdr:nvCxnSpPr>
      <xdr:spPr>
        <a:xfrm flipV="1">
          <a:off x="13512800" y="701395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155702</xdr:rowOff>
    </xdr:from>
    <xdr:to>
      <xdr:col>21</xdr:col>
      <xdr:colOff>50800</xdr:colOff>
      <xdr:row>42</xdr:row>
      <xdr:rowOff>85852</xdr:rowOff>
    </xdr:to>
    <xdr:sp macro="" textlink="">
      <xdr:nvSpPr>
        <xdr:cNvPr id="383" name="フローチャート : 判断 382"/>
        <xdr:cNvSpPr/>
      </xdr:nvSpPr>
      <xdr:spPr>
        <a:xfrm>
          <a:off x="14351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70629</xdr:rowOff>
    </xdr:from>
    <xdr:ext cx="762000" cy="259045"/>
    <xdr:sp macro="" textlink="">
      <xdr:nvSpPr>
        <xdr:cNvPr id="384" name="テキスト ボックス 383"/>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385" name="フローチャート : 判断 384"/>
        <xdr:cNvSpPr/>
      </xdr:nvSpPr>
      <xdr:spPr>
        <a:xfrm>
          <a:off x="13462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147845</xdr:rowOff>
    </xdr:from>
    <xdr:ext cx="762000" cy="259045"/>
    <xdr:sp macro="" textlink="">
      <xdr:nvSpPr>
        <xdr:cNvPr id="386" name="テキスト ボックス 385"/>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170434</xdr:rowOff>
    </xdr:from>
    <xdr:to>
      <xdr:col>24</xdr:col>
      <xdr:colOff>609600</xdr:colOff>
      <xdr:row>40</xdr:row>
      <xdr:rowOff>100584</xdr:rowOff>
    </xdr:to>
    <xdr:sp macro="" textlink="">
      <xdr:nvSpPr>
        <xdr:cNvPr id="392" name="円/楕円 391"/>
        <xdr:cNvSpPr/>
      </xdr:nvSpPr>
      <xdr:spPr>
        <a:xfrm>
          <a:off x="169672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15511</xdr:rowOff>
    </xdr:from>
    <xdr:ext cx="762000" cy="259045"/>
    <xdr:sp macro="" textlink="">
      <xdr:nvSpPr>
        <xdr:cNvPr id="393" name="公債費負担の状況該当値テキスト"/>
        <xdr:cNvSpPr txBox="1"/>
      </xdr:nvSpPr>
      <xdr:spPr>
        <a:xfrm>
          <a:off x="17106900" y="670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27940</xdr:rowOff>
    </xdr:from>
    <xdr:to>
      <xdr:col>23</xdr:col>
      <xdr:colOff>457200</xdr:colOff>
      <xdr:row>40</xdr:row>
      <xdr:rowOff>129540</xdr:rowOff>
    </xdr:to>
    <xdr:sp macro="" textlink="">
      <xdr:nvSpPr>
        <xdr:cNvPr id="394" name="円/楕円 393"/>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139717</xdr:rowOff>
    </xdr:from>
    <xdr:ext cx="736600" cy="259045"/>
    <xdr:sp macro="" textlink="">
      <xdr:nvSpPr>
        <xdr:cNvPr id="395" name="テキスト ボックス 394"/>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47244</xdr:rowOff>
    </xdr:from>
    <xdr:to>
      <xdr:col>22</xdr:col>
      <xdr:colOff>254000</xdr:colOff>
      <xdr:row>40</xdr:row>
      <xdr:rowOff>148844</xdr:rowOff>
    </xdr:to>
    <xdr:sp macro="" textlink="">
      <xdr:nvSpPr>
        <xdr:cNvPr id="396" name="円/楕円 395"/>
        <xdr:cNvSpPr/>
      </xdr:nvSpPr>
      <xdr:spPr>
        <a:xfrm>
          <a:off x="15240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159021</xdr:rowOff>
    </xdr:from>
    <xdr:ext cx="762000" cy="259045"/>
    <xdr:sp macro="" textlink="">
      <xdr:nvSpPr>
        <xdr:cNvPr id="397" name="テキスト ボックス 396"/>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105156</xdr:rowOff>
    </xdr:from>
    <xdr:to>
      <xdr:col>21</xdr:col>
      <xdr:colOff>50800</xdr:colOff>
      <xdr:row>41</xdr:row>
      <xdr:rowOff>35306</xdr:rowOff>
    </xdr:to>
    <xdr:sp macro="" textlink="">
      <xdr:nvSpPr>
        <xdr:cNvPr id="398" name="円/楕円 397"/>
        <xdr:cNvSpPr/>
      </xdr:nvSpPr>
      <xdr:spPr>
        <a:xfrm>
          <a:off x="14351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45483</xdr:rowOff>
    </xdr:from>
    <xdr:ext cx="762000" cy="259045"/>
    <xdr:sp macro="" textlink="">
      <xdr:nvSpPr>
        <xdr:cNvPr id="399" name="テキスト ボックス 398"/>
        <xdr:cNvSpPr txBox="1"/>
      </xdr:nvSpPr>
      <xdr:spPr>
        <a:xfrm>
          <a:off x="14020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134112</xdr:rowOff>
    </xdr:from>
    <xdr:to>
      <xdr:col>19</xdr:col>
      <xdr:colOff>533400</xdr:colOff>
      <xdr:row>41</xdr:row>
      <xdr:rowOff>64262</xdr:rowOff>
    </xdr:to>
    <xdr:sp macro="" textlink="">
      <xdr:nvSpPr>
        <xdr:cNvPr id="400" name="円/楕円 399"/>
        <xdr:cNvSpPr/>
      </xdr:nvSpPr>
      <xdr:spPr>
        <a:xfrm>
          <a:off x="13462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74439</xdr:rowOff>
    </xdr:from>
    <xdr:ext cx="762000" cy="259045"/>
    <xdr:sp macro="" textlink="">
      <xdr:nvSpPr>
        <xdr:cNvPr id="401" name="テキスト ボックス 400"/>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地方債残高の増加と、将来負担額の控除財源となる財政調整基金の残高低水準により、これまでほぼ横ばいで推移してきた将来負担比率が悪化に転じたが、平成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年度は改善され</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年度はほぼ横ばいとなっている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近年の当初予算編成では、財源不足を財政調整基金からの繰入で賄っている状況が続いている。財政調整基金からの繰入（＝基金残高の減少）は「将来負担比率」の指標の悪化に即つながる行為である。地方債の残高が急激に増えないように計画的な借入額を設定するとともに、財政調整基金を安易に繰入しないよう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168952</xdr:rowOff>
    </xdr:to>
    <xdr:cxnSp macro="">
      <xdr:nvCxnSpPr>
        <xdr:cNvPr id="430" name="直線コネクタ 429"/>
        <xdr:cNvCxnSpPr/>
      </xdr:nvCxnSpPr>
      <xdr:spPr>
        <a:xfrm flipV="1">
          <a:off x="17018000" y="2370667"/>
          <a:ext cx="0" cy="1398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141029</xdr:rowOff>
    </xdr:from>
    <xdr:ext cx="762000" cy="259045"/>
    <xdr:sp macro="" textlink="">
      <xdr:nvSpPr>
        <xdr:cNvPr id="431" name="将来負担の状況最小値テキスト"/>
        <xdr:cNvSpPr txBox="1"/>
      </xdr:nvSpPr>
      <xdr:spPr>
        <a:xfrm>
          <a:off x="17106900" y="374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173.9</a:t>
          </a:r>
          <a:endParaRPr kumimoji="1" lang="ja-JP" altLang="en-US" sz="1000" b="1">
            <a:latin typeface="ＭＳ Ｐゴシック"/>
          </a:endParaRPr>
        </a:p>
      </xdr:txBody>
    </xdr:sp>
    <xdr:clientData/>
  </xdr:oneCellAnchor>
  <xdr:twoCellAnchor>
    <xdr:from>
      <xdr:col>24</xdr:col>
      <xdr:colOff>469900</xdr:colOff>
      <xdr:row>21</xdr:row>
      <xdr:rowOff>168952</xdr:rowOff>
    </xdr:from>
    <xdr:to>
      <xdr:col>24</xdr:col>
      <xdr:colOff>647700</xdr:colOff>
      <xdr:row>21</xdr:row>
      <xdr:rowOff>168952</xdr:rowOff>
    </xdr:to>
    <xdr:cxnSp macro="">
      <xdr:nvCxnSpPr>
        <xdr:cNvPr id="432" name="直線コネクタ 431"/>
        <xdr:cNvCxnSpPr/>
      </xdr:nvCxnSpPr>
      <xdr:spPr>
        <a:xfrm>
          <a:off x="16929100" y="376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677</xdr:rowOff>
    </xdr:from>
    <xdr:to>
      <xdr:col>24</xdr:col>
      <xdr:colOff>558800</xdr:colOff>
      <xdr:row>16</xdr:row>
      <xdr:rowOff>14351</xdr:rowOff>
    </xdr:to>
    <xdr:cxnSp macro="">
      <xdr:nvCxnSpPr>
        <xdr:cNvPr id="435" name="直線コネクタ 434"/>
        <xdr:cNvCxnSpPr/>
      </xdr:nvCxnSpPr>
      <xdr:spPr>
        <a:xfrm>
          <a:off x="16179800" y="2743877"/>
          <a:ext cx="8382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677</xdr:rowOff>
    </xdr:from>
    <xdr:to>
      <xdr:col>23</xdr:col>
      <xdr:colOff>406400</xdr:colOff>
      <xdr:row>16</xdr:row>
      <xdr:rowOff>113284</xdr:rowOff>
    </xdr:to>
    <xdr:cxnSp macro="">
      <xdr:nvCxnSpPr>
        <xdr:cNvPr id="438" name="直線コネクタ 437"/>
        <xdr:cNvCxnSpPr/>
      </xdr:nvCxnSpPr>
      <xdr:spPr>
        <a:xfrm flipV="1">
          <a:off x="15290800" y="2743877"/>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24934</xdr:rowOff>
    </xdr:from>
    <xdr:to>
      <xdr:col>23</xdr:col>
      <xdr:colOff>457200</xdr:colOff>
      <xdr:row>14</xdr:row>
      <xdr:rowOff>126534</xdr:rowOff>
    </xdr:to>
    <xdr:sp macro="" textlink="">
      <xdr:nvSpPr>
        <xdr:cNvPr id="439" name="フローチャート : 判断 438"/>
        <xdr:cNvSpPr/>
      </xdr:nvSpPr>
      <xdr:spPr>
        <a:xfrm>
          <a:off x="16129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136711</xdr:rowOff>
    </xdr:from>
    <xdr:ext cx="736600" cy="259045"/>
    <xdr:sp macro="" textlink="">
      <xdr:nvSpPr>
        <xdr:cNvPr id="440" name="テキスト ボックス 439"/>
        <xdr:cNvSpPr txBox="1"/>
      </xdr:nvSpPr>
      <xdr:spPr>
        <a:xfrm>
          <a:off x="15798800" y="2194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113284</xdr:rowOff>
    </xdr:from>
    <xdr:to>
      <xdr:col>22</xdr:col>
      <xdr:colOff>203200</xdr:colOff>
      <xdr:row>16</xdr:row>
      <xdr:rowOff>121327</xdr:rowOff>
    </xdr:to>
    <xdr:cxnSp macro="">
      <xdr:nvCxnSpPr>
        <xdr:cNvPr id="441" name="直線コネクタ 440"/>
        <xdr:cNvCxnSpPr/>
      </xdr:nvCxnSpPr>
      <xdr:spPr>
        <a:xfrm flipV="1">
          <a:off x="14401800" y="285648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1609</xdr:rowOff>
    </xdr:from>
    <xdr:to>
      <xdr:col>22</xdr:col>
      <xdr:colOff>254000</xdr:colOff>
      <xdr:row>14</xdr:row>
      <xdr:rowOff>103209</xdr:rowOff>
    </xdr:to>
    <xdr:sp macro="" textlink="">
      <xdr:nvSpPr>
        <xdr:cNvPr id="442" name="フローチャート : 判断 441"/>
        <xdr:cNvSpPr/>
      </xdr:nvSpPr>
      <xdr:spPr>
        <a:xfrm>
          <a:off x="15240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113386</xdr:rowOff>
    </xdr:from>
    <xdr:ext cx="762000" cy="259045"/>
    <xdr:sp macro="" textlink="">
      <xdr:nvSpPr>
        <xdr:cNvPr id="443" name="テキスト ボックス 442"/>
        <xdr:cNvSpPr txBox="1"/>
      </xdr:nvSpPr>
      <xdr:spPr>
        <a:xfrm>
          <a:off x="14909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64220</xdr:rowOff>
    </xdr:from>
    <xdr:to>
      <xdr:col>21</xdr:col>
      <xdr:colOff>0</xdr:colOff>
      <xdr:row>16</xdr:row>
      <xdr:rowOff>121327</xdr:rowOff>
    </xdr:to>
    <xdr:cxnSp macro="">
      <xdr:nvCxnSpPr>
        <xdr:cNvPr id="444" name="直線コネクタ 443"/>
        <xdr:cNvCxnSpPr/>
      </xdr:nvCxnSpPr>
      <xdr:spPr>
        <a:xfrm>
          <a:off x="13512800" y="2807420"/>
          <a:ext cx="889000" cy="5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71586</xdr:rowOff>
    </xdr:from>
    <xdr:to>
      <xdr:col>21</xdr:col>
      <xdr:colOff>50800</xdr:colOff>
      <xdr:row>15</xdr:row>
      <xdr:rowOff>1736</xdr:rowOff>
    </xdr:to>
    <xdr:sp macro="" textlink="">
      <xdr:nvSpPr>
        <xdr:cNvPr id="445" name="フローチャート : 判断 444"/>
        <xdr:cNvSpPr/>
      </xdr:nvSpPr>
      <xdr:spPr>
        <a:xfrm>
          <a:off x="14351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11913</xdr:rowOff>
    </xdr:from>
    <xdr:ext cx="762000" cy="259045"/>
    <xdr:sp macro="" textlink="">
      <xdr:nvSpPr>
        <xdr:cNvPr id="446" name="テキスト ボックス 445"/>
        <xdr:cNvSpPr txBox="1"/>
      </xdr:nvSpPr>
      <xdr:spPr>
        <a:xfrm>
          <a:off x="14020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156041</xdr:rowOff>
    </xdr:from>
    <xdr:to>
      <xdr:col>19</xdr:col>
      <xdr:colOff>533400</xdr:colOff>
      <xdr:row>15</xdr:row>
      <xdr:rowOff>86191</xdr:rowOff>
    </xdr:to>
    <xdr:sp macro="" textlink="">
      <xdr:nvSpPr>
        <xdr:cNvPr id="447" name="フローチャート : 判断 446"/>
        <xdr:cNvSpPr/>
      </xdr:nvSpPr>
      <xdr:spPr>
        <a:xfrm>
          <a:off x="13462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96368</xdr:rowOff>
    </xdr:from>
    <xdr:ext cx="762000" cy="259045"/>
    <xdr:sp macro="" textlink="">
      <xdr:nvSpPr>
        <xdr:cNvPr id="448" name="テキスト ボックス 447"/>
        <xdr:cNvSpPr txBox="1"/>
      </xdr:nvSpPr>
      <xdr:spPr>
        <a:xfrm>
          <a:off x="13131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135001</xdr:rowOff>
    </xdr:from>
    <xdr:to>
      <xdr:col>24</xdr:col>
      <xdr:colOff>609600</xdr:colOff>
      <xdr:row>16</xdr:row>
      <xdr:rowOff>65151</xdr:rowOff>
    </xdr:to>
    <xdr:sp macro="" textlink="">
      <xdr:nvSpPr>
        <xdr:cNvPr id="454" name="円/楕円 453"/>
        <xdr:cNvSpPr/>
      </xdr:nvSpPr>
      <xdr:spPr>
        <a:xfrm>
          <a:off x="16967200" y="270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107078</xdr:rowOff>
    </xdr:from>
    <xdr:ext cx="762000" cy="259045"/>
    <xdr:sp macro="" textlink="">
      <xdr:nvSpPr>
        <xdr:cNvPr id="455" name="将来負担の状況該当値テキスト"/>
        <xdr:cNvSpPr txBox="1"/>
      </xdr:nvSpPr>
      <xdr:spPr>
        <a:xfrm>
          <a:off x="17106900" y="2678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121327</xdr:rowOff>
    </xdr:from>
    <xdr:to>
      <xdr:col>23</xdr:col>
      <xdr:colOff>457200</xdr:colOff>
      <xdr:row>16</xdr:row>
      <xdr:rowOff>51477</xdr:rowOff>
    </xdr:to>
    <xdr:sp macro="" textlink="">
      <xdr:nvSpPr>
        <xdr:cNvPr id="456" name="円/楕円 455"/>
        <xdr:cNvSpPr/>
      </xdr:nvSpPr>
      <xdr:spPr>
        <a:xfrm>
          <a:off x="16129000" y="269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36254</xdr:rowOff>
    </xdr:from>
    <xdr:ext cx="736600" cy="259045"/>
    <xdr:sp macro="" textlink="">
      <xdr:nvSpPr>
        <xdr:cNvPr id="457" name="テキスト ボックス 456"/>
        <xdr:cNvSpPr txBox="1"/>
      </xdr:nvSpPr>
      <xdr:spPr>
        <a:xfrm>
          <a:off x="15798800" y="2779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62484</xdr:rowOff>
    </xdr:from>
    <xdr:to>
      <xdr:col>22</xdr:col>
      <xdr:colOff>254000</xdr:colOff>
      <xdr:row>16</xdr:row>
      <xdr:rowOff>164084</xdr:rowOff>
    </xdr:to>
    <xdr:sp macro="" textlink="">
      <xdr:nvSpPr>
        <xdr:cNvPr id="458" name="円/楕円 457"/>
        <xdr:cNvSpPr/>
      </xdr:nvSpPr>
      <xdr:spPr>
        <a:xfrm>
          <a:off x="15240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148861</xdr:rowOff>
    </xdr:from>
    <xdr:ext cx="762000" cy="259045"/>
    <xdr:sp macro="" textlink="">
      <xdr:nvSpPr>
        <xdr:cNvPr id="459" name="テキスト ボックス 458"/>
        <xdr:cNvSpPr txBox="1"/>
      </xdr:nvSpPr>
      <xdr:spPr>
        <a:xfrm>
          <a:off x="14909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70527</xdr:rowOff>
    </xdr:from>
    <xdr:to>
      <xdr:col>21</xdr:col>
      <xdr:colOff>50800</xdr:colOff>
      <xdr:row>17</xdr:row>
      <xdr:rowOff>677</xdr:rowOff>
    </xdr:to>
    <xdr:sp macro="" textlink="">
      <xdr:nvSpPr>
        <xdr:cNvPr id="460" name="円/楕円 459"/>
        <xdr:cNvSpPr/>
      </xdr:nvSpPr>
      <xdr:spPr>
        <a:xfrm>
          <a:off x="14351000" y="281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156904</xdr:rowOff>
    </xdr:from>
    <xdr:ext cx="762000" cy="259045"/>
    <xdr:sp macro="" textlink="">
      <xdr:nvSpPr>
        <xdr:cNvPr id="461" name="テキスト ボックス 460"/>
        <xdr:cNvSpPr txBox="1"/>
      </xdr:nvSpPr>
      <xdr:spPr>
        <a:xfrm>
          <a:off x="14020800" y="290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13420</xdr:rowOff>
    </xdr:from>
    <xdr:to>
      <xdr:col>19</xdr:col>
      <xdr:colOff>533400</xdr:colOff>
      <xdr:row>16</xdr:row>
      <xdr:rowOff>115020</xdr:rowOff>
    </xdr:to>
    <xdr:sp macro="" textlink="">
      <xdr:nvSpPr>
        <xdr:cNvPr id="462" name="円/楕円 461"/>
        <xdr:cNvSpPr/>
      </xdr:nvSpPr>
      <xdr:spPr>
        <a:xfrm>
          <a:off x="13462000" y="275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99797</xdr:rowOff>
    </xdr:from>
    <xdr:ext cx="762000" cy="259045"/>
    <xdr:sp macro="" textlink="">
      <xdr:nvSpPr>
        <xdr:cNvPr id="463" name="テキスト ボックス 462"/>
        <xdr:cNvSpPr txBox="1"/>
      </xdr:nvSpPr>
      <xdr:spPr>
        <a:xfrm>
          <a:off x="13131800" y="284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静岡県東伊豆町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12,742
12,642
77.81
5,479,110
5,168,761
295,837
3,537,127
5,307,405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48.1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一部事務組合で行っている消防</a:t>
          </a:r>
          <a:r>
            <a:rPr lang="ja-JP" altLang="en-US" sz="1100" b="0" i="0" baseline="0">
              <a:solidFill>
                <a:schemeClr val="dk1"/>
              </a:solidFill>
              <a:effectLst/>
              <a:latin typeface="+mn-lt"/>
              <a:ea typeface="+mn-ea"/>
              <a:cs typeface="+mn-cs"/>
            </a:rPr>
            <a:t>広域化</a:t>
          </a:r>
          <a:r>
            <a:rPr lang="ja-JP" altLang="ja-JP" sz="1100" b="0" i="0" baseline="0">
              <a:solidFill>
                <a:schemeClr val="dk1"/>
              </a:solidFill>
              <a:effectLst/>
              <a:latin typeface="+mn-lt"/>
              <a:ea typeface="+mn-ea"/>
              <a:cs typeface="+mn-cs"/>
            </a:rPr>
            <a:t>により人件費が負担金（補助費</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）となったため、大幅な減少となった。　今後も、退職不補充などにより人件費の削減に努める。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41</xdr:row>
      <xdr:rowOff>101854</xdr:rowOff>
    </xdr:to>
    <xdr:cxnSp macro="">
      <xdr:nvCxnSpPr>
        <xdr:cNvPr id="59" name="直線コネクタ 58"/>
        <xdr:cNvCxnSpPr/>
      </xdr:nvCxnSpPr>
      <xdr:spPr>
        <a:xfrm flipV="1">
          <a:off x="4826000" y="598373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73931</xdr:rowOff>
    </xdr:from>
    <xdr:ext cx="762000" cy="259045"/>
    <xdr:sp macro="" textlink="">
      <xdr:nvSpPr>
        <xdr:cNvPr id="60" name="人件費最小値テキスト"/>
        <xdr:cNvSpPr txBox="1"/>
      </xdr:nvSpPr>
      <xdr:spPr>
        <a:xfrm>
          <a:off x="4914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41</xdr:row>
      <xdr:rowOff>101854</xdr:rowOff>
    </xdr:from>
    <xdr:to>
      <xdr:col>7</xdr:col>
      <xdr:colOff>104775</xdr:colOff>
      <xdr:row>41</xdr:row>
      <xdr:rowOff>101854</xdr:rowOff>
    </xdr:to>
    <xdr:cxnSp macro="">
      <xdr:nvCxnSpPr>
        <xdr:cNvPr id="61" name="直線コネクタ 60"/>
        <xdr:cNvCxnSpPr/>
      </xdr:nvCxnSpPr>
      <xdr:spPr>
        <a:xfrm>
          <a:off x="4737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33274</xdr:rowOff>
    </xdr:from>
    <xdr:to>
      <xdr:col>7</xdr:col>
      <xdr:colOff>15875</xdr:colOff>
      <xdr:row>39</xdr:row>
      <xdr:rowOff>14986</xdr:rowOff>
    </xdr:to>
    <xdr:cxnSp macro="">
      <xdr:nvCxnSpPr>
        <xdr:cNvPr id="64" name="直線コネクタ 63"/>
        <xdr:cNvCxnSpPr/>
      </xdr:nvCxnSpPr>
      <xdr:spPr>
        <a:xfrm flipV="1">
          <a:off x="3987800" y="6376924"/>
          <a:ext cx="8382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147591</xdr:rowOff>
    </xdr:from>
    <xdr:ext cx="762000" cy="259045"/>
    <xdr:sp macro="" textlink="">
      <xdr:nvSpPr>
        <xdr:cNvPr id="65" name="人件費平均値テキスト"/>
        <xdr:cNvSpPr txBox="1"/>
      </xdr:nvSpPr>
      <xdr:spPr>
        <a:xfrm>
          <a:off x="4914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6" name="フローチャート : 判断 65"/>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14986</xdr:rowOff>
    </xdr:from>
    <xdr:to>
      <xdr:col>5</xdr:col>
      <xdr:colOff>549275</xdr:colOff>
      <xdr:row>39</xdr:row>
      <xdr:rowOff>60706</xdr:rowOff>
    </xdr:to>
    <xdr:cxnSp macro="">
      <xdr:nvCxnSpPr>
        <xdr:cNvPr id="67" name="直線コネクタ 66"/>
        <xdr:cNvCxnSpPr/>
      </xdr:nvCxnSpPr>
      <xdr:spPr>
        <a:xfrm flipV="1">
          <a:off x="3098800" y="67015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117348</xdr:rowOff>
    </xdr:from>
    <xdr:to>
      <xdr:col>5</xdr:col>
      <xdr:colOff>600075</xdr:colOff>
      <xdr:row>37</xdr:row>
      <xdr:rowOff>47498</xdr:rowOff>
    </xdr:to>
    <xdr:sp macro="" textlink="">
      <xdr:nvSpPr>
        <xdr:cNvPr id="68" name="フローチャート : 判断 67"/>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57675</xdr:rowOff>
    </xdr:from>
    <xdr:ext cx="736600" cy="259045"/>
    <xdr:sp macro="" textlink="">
      <xdr:nvSpPr>
        <xdr:cNvPr id="69" name="テキスト ボックス 68"/>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60706</xdr:rowOff>
    </xdr:from>
    <xdr:to>
      <xdr:col>4</xdr:col>
      <xdr:colOff>346075</xdr:colOff>
      <xdr:row>39</xdr:row>
      <xdr:rowOff>83566</xdr:rowOff>
    </xdr:to>
    <xdr:cxnSp macro="">
      <xdr:nvCxnSpPr>
        <xdr:cNvPr id="70" name="直線コネクタ 69"/>
        <xdr:cNvCxnSpPr/>
      </xdr:nvCxnSpPr>
      <xdr:spPr>
        <a:xfrm flipV="1">
          <a:off x="2209800" y="67472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1" name="フローチャート : 判断 70"/>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2" name="テキスト ボックス 71"/>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74422</xdr:rowOff>
    </xdr:from>
    <xdr:to>
      <xdr:col>3</xdr:col>
      <xdr:colOff>142875</xdr:colOff>
      <xdr:row>39</xdr:row>
      <xdr:rowOff>83566</xdr:rowOff>
    </xdr:to>
    <xdr:cxnSp macro="">
      <xdr:nvCxnSpPr>
        <xdr:cNvPr id="73" name="直線コネクタ 72"/>
        <xdr:cNvCxnSpPr/>
      </xdr:nvCxnSpPr>
      <xdr:spPr>
        <a:xfrm>
          <a:off x="1320800" y="67609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131064</xdr:rowOff>
    </xdr:from>
    <xdr:to>
      <xdr:col>3</xdr:col>
      <xdr:colOff>193675</xdr:colOff>
      <xdr:row>37</xdr:row>
      <xdr:rowOff>61214</xdr:rowOff>
    </xdr:to>
    <xdr:sp macro="" textlink="">
      <xdr:nvSpPr>
        <xdr:cNvPr id="74" name="フローチャート :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83" name="円/楕円 82"/>
        <xdr:cNvSpPr/>
      </xdr:nvSpPr>
      <xdr:spPr>
        <a:xfrm>
          <a:off x="4775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126001</xdr:rowOff>
    </xdr:from>
    <xdr:ext cx="762000" cy="259045"/>
    <xdr:sp macro="" textlink="">
      <xdr:nvSpPr>
        <xdr:cNvPr id="84" name="人件費該当値テキスト"/>
        <xdr:cNvSpPr txBox="1"/>
      </xdr:nvSpPr>
      <xdr:spPr>
        <a:xfrm>
          <a:off x="4914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135636</xdr:rowOff>
    </xdr:from>
    <xdr:to>
      <xdr:col>5</xdr:col>
      <xdr:colOff>600075</xdr:colOff>
      <xdr:row>39</xdr:row>
      <xdr:rowOff>65786</xdr:rowOff>
    </xdr:to>
    <xdr:sp macro="" textlink="">
      <xdr:nvSpPr>
        <xdr:cNvPr id="85" name="円/楕円 84"/>
        <xdr:cNvSpPr/>
      </xdr:nvSpPr>
      <xdr:spPr>
        <a:xfrm>
          <a:off x="3937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50563</xdr:rowOff>
    </xdr:from>
    <xdr:ext cx="736600" cy="259045"/>
    <xdr:sp macro="" textlink="">
      <xdr:nvSpPr>
        <xdr:cNvPr id="86" name="テキスト ボックス 85"/>
        <xdr:cNvSpPr txBox="1"/>
      </xdr:nvSpPr>
      <xdr:spPr>
        <a:xfrm>
          <a:off x="3606800" y="6737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9906</xdr:rowOff>
    </xdr:from>
    <xdr:to>
      <xdr:col>4</xdr:col>
      <xdr:colOff>396875</xdr:colOff>
      <xdr:row>39</xdr:row>
      <xdr:rowOff>111506</xdr:rowOff>
    </xdr:to>
    <xdr:sp macro="" textlink="">
      <xdr:nvSpPr>
        <xdr:cNvPr id="87" name="円/楕円 86"/>
        <xdr:cNvSpPr/>
      </xdr:nvSpPr>
      <xdr:spPr>
        <a:xfrm>
          <a:off x="3048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96283</xdr:rowOff>
    </xdr:from>
    <xdr:ext cx="762000" cy="259045"/>
    <xdr:sp macro="" textlink="">
      <xdr:nvSpPr>
        <xdr:cNvPr id="88" name="テキスト ボックス 87"/>
        <xdr:cNvSpPr txBox="1"/>
      </xdr:nvSpPr>
      <xdr:spPr>
        <a:xfrm>
          <a:off x="2717800" y="67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32766</xdr:rowOff>
    </xdr:from>
    <xdr:to>
      <xdr:col>3</xdr:col>
      <xdr:colOff>193675</xdr:colOff>
      <xdr:row>39</xdr:row>
      <xdr:rowOff>134366</xdr:rowOff>
    </xdr:to>
    <xdr:sp macro="" textlink="">
      <xdr:nvSpPr>
        <xdr:cNvPr id="89" name="円/楕円 88"/>
        <xdr:cNvSpPr/>
      </xdr:nvSpPr>
      <xdr:spPr>
        <a:xfrm>
          <a:off x="2159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119143</xdr:rowOff>
    </xdr:from>
    <xdr:ext cx="762000" cy="259045"/>
    <xdr:sp macro="" textlink="">
      <xdr:nvSpPr>
        <xdr:cNvPr id="90" name="テキスト ボックス 89"/>
        <xdr:cNvSpPr txBox="1"/>
      </xdr:nvSpPr>
      <xdr:spPr>
        <a:xfrm>
          <a:off x="1828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23622</xdr:rowOff>
    </xdr:from>
    <xdr:to>
      <xdr:col>1</xdr:col>
      <xdr:colOff>676275</xdr:colOff>
      <xdr:row>39</xdr:row>
      <xdr:rowOff>125222</xdr:rowOff>
    </xdr:to>
    <xdr:sp macro="" textlink="">
      <xdr:nvSpPr>
        <xdr:cNvPr id="91" name="円/楕円 90"/>
        <xdr:cNvSpPr/>
      </xdr:nvSpPr>
      <xdr:spPr>
        <a:xfrm>
          <a:off x="1270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109999</xdr:rowOff>
    </xdr:from>
    <xdr:ext cx="762000" cy="259045"/>
    <xdr:sp macro="" textlink="">
      <xdr:nvSpPr>
        <xdr:cNvPr id="92" name="テキスト ボックス 91"/>
        <xdr:cNvSpPr txBox="1"/>
      </xdr:nvSpPr>
      <xdr:spPr>
        <a:xfrm>
          <a:off x="9398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は下回っているが、防災対策や地域振興対策などの増要因もあり、決算額比率ともに増加傾向となっている。業務委託については、事務事業レビューの視点から委託内容や仕様などを再度点検するなど経費の削減に取り組む。</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20320</xdr:rowOff>
    </xdr:from>
    <xdr:to>
      <xdr:col>24</xdr:col>
      <xdr:colOff>31750</xdr:colOff>
      <xdr:row>20</xdr:row>
      <xdr:rowOff>165100</xdr:rowOff>
    </xdr:to>
    <xdr:cxnSp macro="">
      <xdr:nvCxnSpPr>
        <xdr:cNvPr id="120" name="直線コネクタ 119"/>
        <xdr:cNvCxnSpPr/>
      </xdr:nvCxnSpPr>
      <xdr:spPr>
        <a:xfrm flipV="1">
          <a:off x="16510000" y="24206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106697</xdr:rowOff>
    </xdr:from>
    <xdr:ext cx="762000" cy="259045"/>
    <xdr:sp macro="" textlink="">
      <xdr:nvSpPr>
        <xdr:cNvPr id="123" name="物件費最大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23</xdr:col>
      <xdr:colOff>628650</xdr:colOff>
      <xdr:row>14</xdr:row>
      <xdr:rowOff>20320</xdr:rowOff>
    </xdr:from>
    <xdr:to>
      <xdr:col>24</xdr:col>
      <xdr:colOff>120650</xdr:colOff>
      <xdr:row>14</xdr:row>
      <xdr:rowOff>20320</xdr:rowOff>
    </xdr:to>
    <xdr:cxnSp macro="">
      <xdr:nvCxnSpPr>
        <xdr:cNvPr id="124" name="直線コネクタ 123"/>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161290</xdr:rowOff>
    </xdr:from>
    <xdr:to>
      <xdr:col>24</xdr:col>
      <xdr:colOff>31750</xdr:colOff>
      <xdr:row>15</xdr:row>
      <xdr:rowOff>168910</xdr:rowOff>
    </xdr:to>
    <xdr:cxnSp macro="">
      <xdr:nvCxnSpPr>
        <xdr:cNvPr id="125" name="直線コネクタ 124"/>
        <xdr:cNvCxnSpPr/>
      </xdr:nvCxnSpPr>
      <xdr:spPr>
        <a:xfrm>
          <a:off x="15671800" y="2733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71137</xdr:rowOff>
    </xdr:from>
    <xdr:ext cx="762000" cy="259045"/>
    <xdr:sp macro="" textlink="">
      <xdr:nvSpPr>
        <xdr:cNvPr id="126"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27" name="フローチャート : 判断 126"/>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69850</xdr:rowOff>
    </xdr:from>
    <xdr:to>
      <xdr:col>22</xdr:col>
      <xdr:colOff>565150</xdr:colOff>
      <xdr:row>15</xdr:row>
      <xdr:rowOff>161290</xdr:rowOff>
    </xdr:to>
    <xdr:cxnSp macro="">
      <xdr:nvCxnSpPr>
        <xdr:cNvPr id="128" name="直線コネクタ 127"/>
        <xdr:cNvCxnSpPr/>
      </xdr:nvCxnSpPr>
      <xdr:spPr>
        <a:xfrm>
          <a:off x="14782800" y="26416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29" name="フローチャート : 判断 128"/>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0" name="テキスト ボックス 129"/>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16510</xdr:rowOff>
    </xdr:from>
    <xdr:to>
      <xdr:col>21</xdr:col>
      <xdr:colOff>361950</xdr:colOff>
      <xdr:row>15</xdr:row>
      <xdr:rowOff>69850</xdr:rowOff>
    </xdr:to>
    <xdr:cxnSp macro="">
      <xdr:nvCxnSpPr>
        <xdr:cNvPr id="131" name="直線コネクタ 130"/>
        <xdr:cNvCxnSpPr/>
      </xdr:nvCxnSpPr>
      <xdr:spPr>
        <a:xfrm>
          <a:off x="13893800" y="2588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60960</xdr:rowOff>
    </xdr:from>
    <xdr:to>
      <xdr:col>21</xdr:col>
      <xdr:colOff>412750</xdr:colOff>
      <xdr:row>16</xdr:row>
      <xdr:rowOff>162560</xdr:rowOff>
    </xdr:to>
    <xdr:sp macro="" textlink="">
      <xdr:nvSpPr>
        <xdr:cNvPr id="132" name="フローチャート : 判断 131"/>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147337</xdr:rowOff>
    </xdr:from>
    <xdr:ext cx="762000" cy="259045"/>
    <xdr:sp macro="" textlink="">
      <xdr:nvSpPr>
        <xdr:cNvPr id="133" name="テキスト ボックス 132"/>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119380</xdr:rowOff>
    </xdr:from>
    <xdr:to>
      <xdr:col>20</xdr:col>
      <xdr:colOff>158750</xdr:colOff>
      <xdr:row>15</xdr:row>
      <xdr:rowOff>16510</xdr:rowOff>
    </xdr:to>
    <xdr:cxnSp macro="">
      <xdr:nvCxnSpPr>
        <xdr:cNvPr id="134" name="直線コネクタ 133"/>
        <xdr:cNvCxnSpPr/>
      </xdr:nvCxnSpPr>
      <xdr:spPr>
        <a:xfrm>
          <a:off x="13004800" y="2519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5" name="フローチャート : 判断 134"/>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109237</xdr:rowOff>
    </xdr:from>
    <xdr:ext cx="762000" cy="259045"/>
    <xdr:sp macro="" textlink="">
      <xdr:nvSpPr>
        <xdr:cNvPr id="136" name="テキスト ボックス 135"/>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7" name="フローチャート : 判断 136"/>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38" name="テキスト ボックス 137"/>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44" name="円/楕円 143"/>
        <xdr:cNvSpPr/>
      </xdr:nvSpPr>
      <xdr:spPr>
        <a:xfrm>
          <a:off x="164592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134637</xdr:rowOff>
    </xdr:from>
    <xdr:ext cx="762000" cy="259045"/>
    <xdr:sp macro="" textlink="">
      <xdr:nvSpPr>
        <xdr:cNvPr id="145" name="物件費該当値テキスト"/>
        <xdr:cNvSpPr txBox="1"/>
      </xdr:nvSpPr>
      <xdr:spPr>
        <a:xfrm>
          <a:off x="165989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110490</xdr:rowOff>
    </xdr:from>
    <xdr:to>
      <xdr:col>22</xdr:col>
      <xdr:colOff>615950</xdr:colOff>
      <xdr:row>16</xdr:row>
      <xdr:rowOff>40640</xdr:rowOff>
    </xdr:to>
    <xdr:sp macro="" textlink="">
      <xdr:nvSpPr>
        <xdr:cNvPr id="146" name="円/楕円 145"/>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50817</xdr:rowOff>
    </xdr:from>
    <xdr:ext cx="736600" cy="259045"/>
    <xdr:sp macro="" textlink="">
      <xdr:nvSpPr>
        <xdr:cNvPr id="147" name="テキスト ボックス 146"/>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19050</xdr:rowOff>
    </xdr:from>
    <xdr:to>
      <xdr:col>21</xdr:col>
      <xdr:colOff>412750</xdr:colOff>
      <xdr:row>15</xdr:row>
      <xdr:rowOff>120650</xdr:rowOff>
    </xdr:to>
    <xdr:sp macro="" textlink="">
      <xdr:nvSpPr>
        <xdr:cNvPr id="148" name="円/楕円 147"/>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130827</xdr:rowOff>
    </xdr:from>
    <xdr:ext cx="762000" cy="259045"/>
    <xdr:sp macro="" textlink="">
      <xdr:nvSpPr>
        <xdr:cNvPr id="149" name="テキスト ボックス 148"/>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137160</xdr:rowOff>
    </xdr:from>
    <xdr:to>
      <xdr:col>20</xdr:col>
      <xdr:colOff>209550</xdr:colOff>
      <xdr:row>15</xdr:row>
      <xdr:rowOff>67310</xdr:rowOff>
    </xdr:to>
    <xdr:sp macro="" textlink="">
      <xdr:nvSpPr>
        <xdr:cNvPr id="150" name="円/楕円 149"/>
        <xdr:cNvSpPr/>
      </xdr:nvSpPr>
      <xdr:spPr>
        <a:xfrm>
          <a:off x="13843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77487</xdr:rowOff>
    </xdr:from>
    <xdr:ext cx="762000" cy="259045"/>
    <xdr:sp macro="" textlink="">
      <xdr:nvSpPr>
        <xdr:cNvPr id="151" name="テキスト ボックス 150"/>
        <xdr:cNvSpPr txBox="1"/>
      </xdr:nvSpPr>
      <xdr:spPr>
        <a:xfrm>
          <a:off x="13512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68580</xdr:rowOff>
    </xdr:from>
    <xdr:to>
      <xdr:col>19</xdr:col>
      <xdr:colOff>6350</xdr:colOff>
      <xdr:row>14</xdr:row>
      <xdr:rowOff>170180</xdr:rowOff>
    </xdr:to>
    <xdr:sp macro="" textlink="">
      <xdr:nvSpPr>
        <xdr:cNvPr id="152" name="円/楕円 151"/>
        <xdr:cNvSpPr/>
      </xdr:nvSpPr>
      <xdr:spPr>
        <a:xfrm>
          <a:off x="12954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8907</xdr:rowOff>
    </xdr:from>
    <xdr:ext cx="762000" cy="259045"/>
    <xdr:sp macro="" textlink="">
      <xdr:nvSpPr>
        <xdr:cNvPr id="153" name="テキスト ボックス 152"/>
        <xdr:cNvSpPr txBox="1"/>
      </xdr:nvSpPr>
      <xdr:spPr>
        <a:xfrm>
          <a:off x="12623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数値は類似団体平均等を下回ってはいるが、扶助費の性質上削減の難しい部分もあるため、町単独事業の見直しなどにより数値の悪化に歯止めをかけるよう努める。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53522</xdr:rowOff>
    </xdr:from>
    <xdr:to>
      <xdr:col>7</xdr:col>
      <xdr:colOff>15875</xdr:colOff>
      <xdr:row>61</xdr:row>
      <xdr:rowOff>118835</xdr:rowOff>
    </xdr:to>
    <xdr:cxnSp macro="">
      <xdr:nvCxnSpPr>
        <xdr:cNvPr id="183" name="直線コネクタ 182"/>
        <xdr:cNvCxnSpPr/>
      </xdr:nvCxnSpPr>
      <xdr:spPr>
        <a:xfrm flipV="1">
          <a:off x="4826000" y="91403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90912</xdr:rowOff>
    </xdr:from>
    <xdr:ext cx="762000" cy="259045"/>
    <xdr:sp macro="" textlink="">
      <xdr:nvSpPr>
        <xdr:cNvPr id="184" name="扶助費最小値テキスト"/>
        <xdr:cNvSpPr txBox="1"/>
      </xdr:nvSpPr>
      <xdr:spPr>
        <a:xfrm>
          <a:off x="4914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61</xdr:row>
      <xdr:rowOff>118835</xdr:rowOff>
    </xdr:from>
    <xdr:to>
      <xdr:col>7</xdr:col>
      <xdr:colOff>104775</xdr:colOff>
      <xdr:row>61</xdr:row>
      <xdr:rowOff>118835</xdr:rowOff>
    </xdr:to>
    <xdr:cxnSp macro="">
      <xdr:nvCxnSpPr>
        <xdr:cNvPr id="185" name="直線コネクタ 184"/>
        <xdr:cNvCxnSpPr/>
      </xdr:nvCxnSpPr>
      <xdr:spPr>
        <a:xfrm>
          <a:off x="4737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53</xdr:row>
      <xdr:rowOff>53522</xdr:rowOff>
    </xdr:from>
    <xdr:to>
      <xdr:col>7</xdr:col>
      <xdr:colOff>104775</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127000</xdr:rowOff>
    </xdr:from>
    <xdr:to>
      <xdr:col>7</xdr:col>
      <xdr:colOff>15875</xdr:colOff>
      <xdr:row>53</xdr:row>
      <xdr:rowOff>102507</xdr:rowOff>
    </xdr:to>
    <xdr:cxnSp macro="">
      <xdr:nvCxnSpPr>
        <xdr:cNvPr id="188" name="直線コネクタ 187"/>
        <xdr:cNvCxnSpPr/>
      </xdr:nvCxnSpPr>
      <xdr:spPr>
        <a:xfrm>
          <a:off x="3987800" y="9042400"/>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48277</xdr:rowOff>
    </xdr:from>
    <xdr:ext cx="762000" cy="259045"/>
    <xdr:sp macro="" textlink="">
      <xdr:nvSpPr>
        <xdr:cNvPr id="189"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0" name="フローチャート :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127000</xdr:rowOff>
    </xdr:from>
    <xdr:to>
      <xdr:col>5</xdr:col>
      <xdr:colOff>549275</xdr:colOff>
      <xdr:row>53</xdr:row>
      <xdr:rowOff>167822</xdr:rowOff>
    </xdr:to>
    <xdr:cxnSp macro="">
      <xdr:nvCxnSpPr>
        <xdr:cNvPr id="191" name="直線コネクタ 190"/>
        <xdr:cNvCxnSpPr/>
      </xdr:nvCxnSpPr>
      <xdr:spPr>
        <a:xfrm flipV="1">
          <a:off x="3098800" y="9042400"/>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193" name="テキスト ボックス 192"/>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69850</xdr:rowOff>
    </xdr:from>
    <xdr:to>
      <xdr:col>4</xdr:col>
      <xdr:colOff>346075</xdr:colOff>
      <xdr:row>53</xdr:row>
      <xdr:rowOff>167822</xdr:rowOff>
    </xdr:to>
    <xdr:cxnSp macro="">
      <xdr:nvCxnSpPr>
        <xdr:cNvPr id="194" name="直線コネクタ 193"/>
        <xdr:cNvCxnSpPr/>
      </xdr:nvCxnSpPr>
      <xdr:spPr>
        <a:xfrm>
          <a:off x="2209800" y="9156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5" name="フローチャート : 判断 194"/>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196" name="テキスト ボックス 195"/>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118835</xdr:rowOff>
    </xdr:to>
    <xdr:cxnSp macro="">
      <xdr:nvCxnSpPr>
        <xdr:cNvPr id="197" name="直線コネクタ 196"/>
        <xdr:cNvCxnSpPr/>
      </xdr:nvCxnSpPr>
      <xdr:spPr>
        <a:xfrm flipV="1">
          <a:off x="1320800" y="91567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8" name="フローチャート : 判断 197"/>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199" name="テキスト ボックス 198"/>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138084</xdr:rowOff>
    </xdr:from>
    <xdr:ext cx="762000" cy="259045"/>
    <xdr:sp macro="" textlink="">
      <xdr:nvSpPr>
        <xdr:cNvPr id="201" name="テキスト ボックス 200"/>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51707</xdr:rowOff>
    </xdr:from>
    <xdr:to>
      <xdr:col>7</xdr:col>
      <xdr:colOff>66675</xdr:colOff>
      <xdr:row>53</xdr:row>
      <xdr:rowOff>153307</xdr:rowOff>
    </xdr:to>
    <xdr:sp macro="" textlink="">
      <xdr:nvSpPr>
        <xdr:cNvPr id="207" name="円/楕円 206"/>
        <xdr:cNvSpPr/>
      </xdr:nvSpPr>
      <xdr:spPr>
        <a:xfrm>
          <a:off x="47752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131734</xdr:rowOff>
    </xdr:from>
    <xdr:ext cx="762000" cy="259045"/>
    <xdr:sp macro="" textlink="">
      <xdr:nvSpPr>
        <xdr:cNvPr id="208" name="扶助費該当値テキスト"/>
        <xdr:cNvSpPr txBox="1"/>
      </xdr:nvSpPr>
      <xdr:spPr>
        <a:xfrm>
          <a:off x="4914900" y="904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76200</xdr:rowOff>
    </xdr:from>
    <xdr:to>
      <xdr:col>5</xdr:col>
      <xdr:colOff>600075</xdr:colOff>
      <xdr:row>53</xdr:row>
      <xdr:rowOff>6350</xdr:rowOff>
    </xdr:to>
    <xdr:sp macro="" textlink="">
      <xdr:nvSpPr>
        <xdr:cNvPr id="209" name="円/楕円 208"/>
        <xdr:cNvSpPr/>
      </xdr:nvSpPr>
      <xdr:spPr>
        <a:xfrm>
          <a:off x="3937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16527</xdr:rowOff>
    </xdr:from>
    <xdr:ext cx="736600" cy="259045"/>
    <xdr:sp macro="" textlink="">
      <xdr:nvSpPr>
        <xdr:cNvPr id="210" name="テキスト ボックス 209"/>
        <xdr:cNvSpPr txBox="1"/>
      </xdr:nvSpPr>
      <xdr:spPr>
        <a:xfrm>
          <a:off x="3606800" y="876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117022</xdr:rowOff>
    </xdr:from>
    <xdr:to>
      <xdr:col>4</xdr:col>
      <xdr:colOff>396875</xdr:colOff>
      <xdr:row>54</xdr:row>
      <xdr:rowOff>47172</xdr:rowOff>
    </xdr:to>
    <xdr:sp macro="" textlink="">
      <xdr:nvSpPr>
        <xdr:cNvPr id="211" name="円/楕円 210"/>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57349</xdr:rowOff>
    </xdr:from>
    <xdr:ext cx="762000" cy="259045"/>
    <xdr:sp macro="" textlink="">
      <xdr:nvSpPr>
        <xdr:cNvPr id="212" name="テキスト ボックス 211"/>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19050</xdr:rowOff>
    </xdr:from>
    <xdr:to>
      <xdr:col>3</xdr:col>
      <xdr:colOff>193675</xdr:colOff>
      <xdr:row>53</xdr:row>
      <xdr:rowOff>120650</xdr:rowOff>
    </xdr:to>
    <xdr:sp macro="" textlink="">
      <xdr:nvSpPr>
        <xdr:cNvPr id="213" name="円/楕円 212"/>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130827</xdr:rowOff>
    </xdr:from>
    <xdr:ext cx="762000" cy="259045"/>
    <xdr:sp macro="" textlink="">
      <xdr:nvSpPr>
        <xdr:cNvPr id="214" name="テキスト ボックス 213"/>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68035</xdr:rowOff>
    </xdr:from>
    <xdr:to>
      <xdr:col>1</xdr:col>
      <xdr:colOff>676275</xdr:colOff>
      <xdr:row>53</xdr:row>
      <xdr:rowOff>169635</xdr:rowOff>
    </xdr:to>
    <xdr:sp macro="" textlink="">
      <xdr:nvSpPr>
        <xdr:cNvPr id="215" name="円/楕円 214"/>
        <xdr:cNvSpPr/>
      </xdr:nvSpPr>
      <xdr:spPr>
        <a:xfrm>
          <a:off x="1270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8362</xdr:rowOff>
    </xdr:from>
    <xdr:ext cx="762000" cy="259045"/>
    <xdr:sp macro="" textlink="">
      <xdr:nvSpPr>
        <xdr:cNvPr id="216" name="テキスト ボックス 215"/>
        <xdr:cNvSpPr txBox="1"/>
      </xdr:nvSpPr>
      <xdr:spPr>
        <a:xfrm>
          <a:off x="939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ふるさと納税基金への積立金が増加したため、今年度は大幅な増加となった</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維持補修費については、施設の老朽化の影響もあり今後増加していく可能性がある。施設利用料の料金改定など受益者負担についても必要に応じて検討を行う。</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132715</xdr:rowOff>
    </xdr:from>
    <xdr:to>
      <xdr:col>24</xdr:col>
      <xdr:colOff>31750</xdr:colOff>
      <xdr:row>61</xdr:row>
      <xdr:rowOff>92710</xdr:rowOff>
    </xdr:to>
    <xdr:cxnSp macro="">
      <xdr:nvCxnSpPr>
        <xdr:cNvPr id="239" name="直線コネクタ 238"/>
        <xdr:cNvCxnSpPr/>
      </xdr:nvCxnSpPr>
      <xdr:spPr>
        <a:xfrm flipV="1">
          <a:off x="16510000" y="939101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47642</xdr:rowOff>
    </xdr:from>
    <xdr:ext cx="762000" cy="259045"/>
    <xdr:sp macro="" textlink="">
      <xdr:nvSpPr>
        <xdr:cNvPr id="242" name="その他最大値テキスト"/>
        <xdr:cNvSpPr txBox="1"/>
      </xdr:nvSpPr>
      <xdr:spPr>
        <a:xfrm>
          <a:off x="16598900" y="913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54</xdr:row>
      <xdr:rowOff>132715</xdr:rowOff>
    </xdr:from>
    <xdr:to>
      <xdr:col>24</xdr:col>
      <xdr:colOff>120650</xdr:colOff>
      <xdr:row>54</xdr:row>
      <xdr:rowOff>132715</xdr:rowOff>
    </xdr:to>
    <xdr:cxnSp macro="">
      <xdr:nvCxnSpPr>
        <xdr:cNvPr id="243" name="直線コネクタ 242"/>
        <xdr:cNvCxnSpPr/>
      </xdr:nvCxnSpPr>
      <xdr:spPr>
        <a:xfrm>
          <a:off x="16421100" y="939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155575</xdr:rowOff>
    </xdr:from>
    <xdr:to>
      <xdr:col>24</xdr:col>
      <xdr:colOff>31750</xdr:colOff>
      <xdr:row>56</xdr:row>
      <xdr:rowOff>149860</xdr:rowOff>
    </xdr:to>
    <xdr:cxnSp macro="">
      <xdr:nvCxnSpPr>
        <xdr:cNvPr id="244" name="直線コネクタ 243"/>
        <xdr:cNvCxnSpPr/>
      </xdr:nvCxnSpPr>
      <xdr:spPr>
        <a:xfrm flipV="1">
          <a:off x="15671800" y="9585325"/>
          <a:ext cx="8382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58</xdr:row>
      <xdr:rowOff>36847</xdr:rowOff>
    </xdr:from>
    <xdr:ext cx="762000" cy="259045"/>
    <xdr:sp macro="" textlink="">
      <xdr:nvSpPr>
        <xdr:cNvPr id="245" name="その他平均値テキスト"/>
        <xdr:cNvSpPr txBox="1"/>
      </xdr:nvSpPr>
      <xdr:spPr>
        <a:xfrm>
          <a:off x="16598900" y="9980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64770</xdr:rowOff>
    </xdr:from>
    <xdr:to>
      <xdr:col>24</xdr:col>
      <xdr:colOff>82550</xdr:colOff>
      <xdr:row>58</xdr:row>
      <xdr:rowOff>166370</xdr:rowOff>
    </xdr:to>
    <xdr:sp macro="" textlink="">
      <xdr:nvSpPr>
        <xdr:cNvPr id="246" name="フローチャート : 判断 245"/>
        <xdr:cNvSpPr/>
      </xdr:nvSpPr>
      <xdr:spPr>
        <a:xfrm>
          <a:off x="164592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121285</xdr:rowOff>
    </xdr:from>
    <xdr:to>
      <xdr:col>22</xdr:col>
      <xdr:colOff>565150</xdr:colOff>
      <xdr:row>56</xdr:row>
      <xdr:rowOff>149860</xdr:rowOff>
    </xdr:to>
    <xdr:cxnSp macro="">
      <xdr:nvCxnSpPr>
        <xdr:cNvPr id="247" name="直線コネクタ 246"/>
        <xdr:cNvCxnSpPr/>
      </xdr:nvCxnSpPr>
      <xdr:spPr>
        <a:xfrm>
          <a:off x="14782800" y="97224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47625</xdr:rowOff>
    </xdr:from>
    <xdr:to>
      <xdr:col>22</xdr:col>
      <xdr:colOff>615950</xdr:colOff>
      <xdr:row>58</xdr:row>
      <xdr:rowOff>149225</xdr:rowOff>
    </xdr:to>
    <xdr:sp macro="" textlink="">
      <xdr:nvSpPr>
        <xdr:cNvPr id="248" name="フローチャート : 判断 247"/>
        <xdr:cNvSpPr/>
      </xdr:nvSpPr>
      <xdr:spPr>
        <a:xfrm>
          <a:off x="15621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134002</xdr:rowOff>
    </xdr:from>
    <xdr:ext cx="736600" cy="259045"/>
    <xdr:sp macro="" textlink="">
      <xdr:nvSpPr>
        <xdr:cNvPr id="249" name="テキスト ボックス 248"/>
        <xdr:cNvSpPr txBox="1"/>
      </xdr:nvSpPr>
      <xdr:spPr>
        <a:xfrm>
          <a:off x="15290800" y="1007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98425</xdr:rowOff>
    </xdr:from>
    <xdr:to>
      <xdr:col>21</xdr:col>
      <xdr:colOff>361950</xdr:colOff>
      <xdr:row>56</xdr:row>
      <xdr:rowOff>121285</xdr:rowOff>
    </xdr:to>
    <xdr:cxnSp macro="">
      <xdr:nvCxnSpPr>
        <xdr:cNvPr id="250" name="直線コネクタ 249"/>
        <xdr:cNvCxnSpPr/>
      </xdr:nvCxnSpPr>
      <xdr:spPr>
        <a:xfrm>
          <a:off x="13893800" y="96996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76200</xdr:rowOff>
    </xdr:from>
    <xdr:to>
      <xdr:col>21</xdr:col>
      <xdr:colOff>412750</xdr:colOff>
      <xdr:row>59</xdr:row>
      <xdr:rowOff>6350</xdr:rowOff>
    </xdr:to>
    <xdr:sp macro="" textlink="">
      <xdr:nvSpPr>
        <xdr:cNvPr id="251" name="フローチャート : 判断 250"/>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162577</xdr:rowOff>
    </xdr:from>
    <xdr:ext cx="762000" cy="259045"/>
    <xdr:sp macro="" textlink="">
      <xdr:nvSpPr>
        <xdr:cNvPr id="252" name="テキスト ボックス 251"/>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86995</xdr:rowOff>
    </xdr:from>
    <xdr:to>
      <xdr:col>20</xdr:col>
      <xdr:colOff>158750</xdr:colOff>
      <xdr:row>56</xdr:row>
      <xdr:rowOff>98425</xdr:rowOff>
    </xdr:to>
    <xdr:cxnSp macro="">
      <xdr:nvCxnSpPr>
        <xdr:cNvPr id="253" name="直線コネクタ 252"/>
        <xdr:cNvCxnSpPr/>
      </xdr:nvCxnSpPr>
      <xdr:spPr>
        <a:xfrm>
          <a:off x="13004800" y="96881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59055</xdr:rowOff>
    </xdr:from>
    <xdr:to>
      <xdr:col>20</xdr:col>
      <xdr:colOff>209550</xdr:colOff>
      <xdr:row>58</xdr:row>
      <xdr:rowOff>160655</xdr:rowOff>
    </xdr:to>
    <xdr:sp macro="" textlink="">
      <xdr:nvSpPr>
        <xdr:cNvPr id="254" name="フローチャート : 判断 253"/>
        <xdr:cNvSpPr/>
      </xdr:nvSpPr>
      <xdr:spPr>
        <a:xfrm>
          <a:off x="13843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145432</xdr:rowOff>
    </xdr:from>
    <xdr:ext cx="762000" cy="259045"/>
    <xdr:sp macro="" textlink="">
      <xdr:nvSpPr>
        <xdr:cNvPr id="255" name="テキスト ボックス 254"/>
        <xdr:cNvSpPr txBox="1"/>
      </xdr:nvSpPr>
      <xdr:spPr>
        <a:xfrm>
          <a:off x="13512800" y="1008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53340</xdr:rowOff>
    </xdr:from>
    <xdr:to>
      <xdr:col>19</xdr:col>
      <xdr:colOff>6350</xdr:colOff>
      <xdr:row>58</xdr:row>
      <xdr:rowOff>154940</xdr:rowOff>
    </xdr:to>
    <xdr:sp macro="" textlink="">
      <xdr:nvSpPr>
        <xdr:cNvPr id="256" name="フローチャート : 判断 255"/>
        <xdr:cNvSpPr/>
      </xdr:nvSpPr>
      <xdr:spPr>
        <a:xfrm>
          <a:off x="12954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139717</xdr:rowOff>
    </xdr:from>
    <xdr:ext cx="762000" cy="259045"/>
    <xdr:sp macro="" textlink="">
      <xdr:nvSpPr>
        <xdr:cNvPr id="257" name="テキスト ボックス 256"/>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104775</xdr:rowOff>
    </xdr:from>
    <xdr:to>
      <xdr:col>24</xdr:col>
      <xdr:colOff>82550</xdr:colOff>
      <xdr:row>56</xdr:row>
      <xdr:rowOff>34925</xdr:rowOff>
    </xdr:to>
    <xdr:sp macro="" textlink="">
      <xdr:nvSpPr>
        <xdr:cNvPr id="263" name="円/楕円 262"/>
        <xdr:cNvSpPr/>
      </xdr:nvSpPr>
      <xdr:spPr>
        <a:xfrm>
          <a:off x="164592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121302</xdr:rowOff>
    </xdr:from>
    <xdr:ext cx="762000" cy="259045"/>
    <xdr:sp macro="" textlink="">
      <xdr:nvSpPr>
        <xdr:cNvPr id="264" name="その他該当値テキスト"/>
        <xdr:cNvSpPr txBox="1"/>
      </xdr:nvSpPr>
      <xdr:spPr>
        <a:xfrm>
          <a:off x="16598900" y="937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99060</xdr:rowOff>
    </xdr:from>
    <xdr:to>
      <xdr:col>22</xdr:col>
      <xdr:colOff>615950</xdr:colOff>
      <xdr:row>57</xdr:row>
      <xdr:rowOff>29210</xdr:rowOff>
    </xdr:to>
    <xdr:sp macro="" textlink="">
      <xdr:nvSpPr>
        <xdr:cNvPr id="265" name="円/楕円 264"/>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66" name="テキスト ボックス 265"/>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70485</xdr:rowOff>
    </xdr:from>
    <xdr:to>
      <xdr:col>21</xdr:col>
      <xdr:colOff>412750</xdr:colOff>
      <xdr:row>57</xdr:row>
      <xdr:rowOff>635</xdr:rowOff>
    </xdr:to>
    <xdr:sp macro="" textlink="">
      <xdr:nvSpPr>
        <xdr:cNvPr id="267" name="円/楕円 266"/>
        <xdr:cNvSpPr/>
      </xdr:nvSpPr>
      <xdr:spPr>
        <a:xfrm>
          <a:off x="147320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10812</xdr:rowOff>
    </xdr:from>
    <xdr:ext cx="762000" cy="259045"/>
    <xdr:sp macro="" textlink="">
      <xdr:nvSpPr>
        <xdr:cNvPr id="268" name="テキスト ボックス 267"/>
        <xdr:cNvSpPr txBox="1"/>
      </xdr:nvSpPr>
      <xdr:spPr>
        <a:xfrm>
          <a:off x="14401800" y="944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47625</xdr:rowOff>
    </xdr:from>
    <xdr:to>
      <xdr:col>20</xdr:col>
      <xdr:colOff>209550</xdr:colOff>
      <xdr:row>56</xdr:row>
      <xdr:rowOff>149225</xdr:rowOff>
    </xdr:to>
    <xdr:sp macro="" textlink="">
      <xdr:nvSpPr>
        <xdr:cNvPr id="269" name="円/楕円 268"/>
        <xdr:cNvSpPr/>
      </xdr:nvSpPr>
      <xdr:spPr>
        <a:xfrm>
          <a:off x="13843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159402</xdr:rowOff>
    </xdr:from>
    <xdr:ext cx="762000" cy="259045"/>
    <xdr:sp macro="" textlink="">
      <xdr:nvSpPr>
        <xdr:cNvPr id="270" name="テキスト ボックス 269"/>
        <xdr:cNvSpPr txBox="1"/>
      </xdr:nvSpPr>
      <xdr:spPr>
        <a:xfrm>
          <a:off x="13512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36195</xdr:rowOff>
    </xdr:from>
    <xdr:to>
      <xdr:col>19</xdr:col>
      <xdr:colOff>6350</xdr:colOff>
      <xdr:row>56</xdr:row>
      <xdr:rowOff>137795</xdr:rowOff>
    </xdr:to>
    <xdr:sp macro="" textlink="">
      <xdr:nvSpPr>
        <xdr:cNvPr id="271" name="円/楕円 270"/>
        <xdr:cNvSpPr/>
      </xdr:nvSpPr>
      <xdr:spPr>
        <a:xfrm>
          <a:off x="12954000" y="96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147972</xdr:rowOff>
    </xdr:from>
    <xdr:ext cx="762000" cy="259045"/>
    <xdr:sp macro="" textlink="">
      <xdr:nvSpPr>
        <xdr:cNvPr id="272" name="テキスト ボックス 271"/>
        <xdr:cNvSpPr txBox="1"/>
      </xdr:nvSpPr>
      <xdr:spPr>
        <a:xfrm>
          <a:off x="12623800" y="940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よりも高い水準で比率が推移している。観光が主幹産業であることから観光協会や商工会などを始めとした各種産業団体に対する補助金が多いことや、一部事務組合（ごみ・し尿処理）分担金の水準が高いこ</a:t>
          </a:r>
          <a:r>
            <a:rPr lang="ja-JP" altLang="en-US" sz="1100" b="0" i="0" baseline="0">
              <a:solidFill>
                <a:schemeClr val="dk1"/>
              </a:solidFill>
              <a:effectLst/>
              <a:latin typeface="+mn-lt"/>
              <a:ea typeface="+mn-ea"/>
              <a:cs typeface="+mn-cs"/>
            </a:rPr>
            <a:t>とに加え、消防広域化により負担金の増加やふるさと納税返礼品の増により今年度は大きく増加した。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主幹産業に対する補助金等は町の振興のために必要な措置であるが、補助の内容や事業内容が適正に執行されるよう常に点検監督し、必要性のない補助については見直しや廃止を行う。</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140716</xdr:rowOff>
    </xdr:from>
    <xdr:to>
      <xdr:col>24</xdr:col>
      <xdr:colOff>31750</xdr:colOff>
      <xdr:row>40</xdr:row>
      <xdr:rowOff>90424</xdr:rowOff>
    </xdr:to>
    <xdr:cxnSp macro="">
      <xdr:nvCxnSpPr>
        <xdr:cNvPr id="297" name="直線コネクタ 296"/>
        <xdr:cNvCxnSpPr/>
      </xdr:nvCxnSpPr>
      <xdr:spPr>
        <a:xfrm flipV="1">
          <a:off x="16510000" y="597001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62501</xdr:rowOff>
    </xdr:from>
    <xdr:ext cx="762000" cy="259045"/>
    <xdr:sp macro="" textlink="">
      <xdr:nvSpPr>
        <xdr:cNvPr id="298" name="補助費等最小値テキスト"/>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90424</xdr:rowOff>
    </xdr:from>
    <xdr:to>
      <xdr:col>24</xdr:col>
      <xdr:colOff>120650</xdr:colOff>
      <xdr:row>40</xdr:row>
      <xdr:rowOff>90424</xdr:rowOff>
    </xdr:to>
    <xdr:cxnSp macro="">
      <xdr:nvCxnSpPr>
        <xdr:cNvPr id="299" name="直線コネクタ 298"/>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55643</xdr:rowOff>
    </xdr:from>
    <xdr:ext cx="762000" cy="259045"/>
    <xdr:sp macro="" textlink="">
      <xdr:nvSpPr>
        <xdr:cNvPr id="300"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34</xdr:row>
      <xdr:rowOff>140716</xdr:rowOff>
    </xdr:from>
    <xdr:to>
      <xdr:col>24</xdr:col>
      <xdr:colOff>120650</xdr:colOff>
      <xdr:row>34</xdr:row>
      <xdr:rowOff>140716</xdr:rowOff>
    </xdr:to>
    <xdr:cxnSp macro="">
      <xdr:nvCxnSpPr>
        <xdr:cNvPr id="301" name="直線コネクタ 300"/>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35560</xdr:rowOff>
    </xdr:from>
    <xdr:to>
      <xdr:col>24</xdr:col>
      <xdr:colOff>31750</xdr:colOff>
      <xdr:row>40</xdr:row>
      <xdr:rowOff>53848</xdr:rowOff>
    </xdr:to>
    <xdr:cxnSp macro="">
      <xdr:nvCxnSpPr>
        <xdr:cNvPr id="302" name="直線コネクタ 301"/>
        <xdr:cNvCxnSpPr/>
      </xdr:nvCxnSpPr>
      <xdr:spPr>
        <a:xfrm>
          <a:off x="15671800" y="6550660"/>
          <a:ext cx="838200" cy="3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31005</xdr:rowOff>
    </xdr:from>
    <xdr:ext cx="762000" cy="259045"/>
    <xdr:sp macro="" textlink="">
      <xdr:nvSpPr>
        <xdr:cNvPr id="303" name="補助費等平均値テキスト"/>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04" name="フローチャート : 判断 303"/>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12700</xdr:rowOff>
    </xdr:from>
    <xdr:to>
      <xdr:col>22</xdr:col>
      <xdr:colOff>565150</xdr:colOff>
      <xdr:row>38</xdr:row>
      <xdr:rowOff>35560</xdr:rowOff>
    </xdr:to>
    <xdr:cxnSp macro="">
      <xdr:nvCxnSpPr>
        <xdr:cNvPr id="305" name="直線コネクタ 304"/>
        <xdr:cNvCxnSpPr/>
      </xdr:nvCxnSpPr>
      <xdr:spPr>
        <a:xfrm>
          <a:off x="14782800" y="6527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158496</xdr:rowOff>
    </xdr:from>
    <xdr:to>
      <xdr:col>22</xdr:col>
      <xdr:colOff>615950</xdr:colOff>
      <xdr:row>37</xdr:row>
      <xdr:rowOff>88646</xdr:rowOff>
    </xdr:to>
    <xdr:sp macro="" textlink="">
      <xdr:nvSpPr>
        <xdr:cNvPr id="306" name="フローチャート : 判断 305"/>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98823</xdr:rowOff>
    </xdr:from>
    <xdr:ext cx="736600" cy="259045"/>
    <xdr:sp macro="" textlink="">
      <xdr:nvSpPr>
        <xdr:cNvPr id="307" name="テキスト ボックス 306"/>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12700</xdr:rowOff>
    </xdr:from>
    <xdr:to>
      <xdr:col>21</xdr:col>
      <xdr:colOff>361950</xdr:colOff>
      <xdr:row>38</xdr:row>
      <xdr:rowOff>62992</xdr:rowOff>
    </xdr:to>
    <xdr:cxnSp macro="">
      <xdr:nvCxnSpPr>
        <xdr:cNvPr id="308" name="直線コネクタ 307"/>
        <xdr:cNvCxnSpPr/>
      </xdr:nvCxnSpPr>
      <xdr:spPr>
        <a:xfrm flipV="1">
          <a:off x="13893800" y="65278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9" name="フローチャート : 判断 308"/>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0" name="テキスト ボックス 309"/>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62992</xdr:rowOff>
    </xdr:from>
    <xdr:to>
      <xdr:col>20</xdr:col>
      <xdr:colOff>158750</xdr:colOff>
      <xdr:row>38</xdr:row>
      <xdr:rowOff>99568</xdr:rowOff>
    </xdr:to>
    <xdr:cxnSp macro="">
      <xdr:nvCxnSpPr>
        <xdr:cNvPr id="311" name="直線コネクタ 310"/>
        <xdr:cNvCxnSpPr/>
      </xdr:nvCxnSpPr>
      <xdr:spPr>
        <a:xfrm flipV="1">
          <a:off x="13004800" y="65780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3" name="テキスト ボックス 312"/>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4" name="フローチャート : 判断 313"/>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15" name="テキスト ボックス 314"/>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40</xdr:row>
      <xdr:rowOff>3048</xdr:rowOff>
    </xdr:from>
    <xdr:to>
      <xdr:col>24</xdr:col>
      <xdr:colOff>82550</xdr:colOff>
      <xdr:row>40</xdr:row>
      <xdr:rowOff>104648</xdr:rowOff>
    </xdr:to>
    <xdr:sp macro="" textlink="">
      <xdr:nvSpPr>
        <xdr:cNvPr id="321" name="円/楕円 320"/>
        <xdr:cNvSpPr/>
      </xdr:nvSpPr>
      <xdr:spPr>
        <a:xfrm>
          <a:off x="16459200" y="68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83075</xdr:rowOff>
    </xdr:from>
    <xdr:ext cx="762000" cy="259045"/>
    <xdr:sp macro="" textlink="">
      <xdr:nvSpPr>
        <xdr:cNvPr id="322" name="補助費等該当値テキスト"/>
        <xdr:cNvSpPr txBox="1"/>
      </xdr:nvSpPr>
      <xdr:spPr>
        <a:xfrm>
          <a:off x="16598900" y="676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156210</xdr:rowOff>
    </xdr:from>
    <xdr:to>
      <xdr:col>22</xdr:col>
      <xdr:colOff>615950</xdr:colOff>
      <xdr:row>38</xdr:row>
      <xdr:rowOff>86360</xdr:rowOff>
    </xdr:to>
    <xdr:sp macro="" textlink="">
      <xdr:nvSpPr>
        <xdr:cNvPr id="323" name="円/楕円 322"/>
        <xdr:cNvSpPr/>
      </xdr:nvSpPr>
      <xdr:spPr>
        <a:xfrm>
          <a:off x="1562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71137</xdr:rowOff>
    </xdr:from>
    <xdr:ext cx="736600" cy="259045"/>
    <xdr:sp macro="" textlink="">
      <xdr:nvSpPr>
        <xdr:cNvPr id="324" name="テキスト ボックス 323"/>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133350</xdr:rowOff>
    </xdr:from>
    <xdr:to>
      <xdr:col>21</xdr:col>
      <xdr:colOff>412750</xdr:colOff>
      <xdr:row>38</xdr:row>
      <xdr:rowOff>63500</xdr:rowOff>
    </xdr:to>
    <xdr:sp macro="" textlink="">
      <xdr:nvSpPr>
        <xdr:cNvPr id="325" name="円/楕円 324"/>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48277</xdr:rowOff>
    </xdr:from>
    <xdr:ext cx="762000" cy="259045"/>
    <xdr:sp macro="" textlink="">
      <xdr:nvSpPr>
        <xdr:cNvPr id="326" name="テキスト ボックス 325"/>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12192</xdr:rowOff>
    </xdr:from>
    <xdr:to>
      <xdr:col>20</xdr:col>
      <xdr:colOff>209550</xdr:colOff>
      <xdr:row>38</xdr:row>
      <xdr:rowOff>113792</xdr:rowOff>
    </xdr:to>
    <xdr:sp macro="" textlink="">
      <xdr:nvSpPr>
        <xdr:cNvPr id="327" name="円/楕円 326"/>
        <xdr:cNvSpPr/>
      </xdr:nvSpPr>
      <xdr:spPr>
        <a:xfrm>
          <a:off x="13843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98569</xdr:rowOff>
    </xdr:from>
    <xdr:ext cx="762000" cy="259045"/>
    <xdr:sp macro="" textlink="">
      <xdr:nvSpPr>
        <xdr:cNvPr id="328" name="テキスト ボックス 327"/>
        <xdr:cNvSpPr txBox="1"/>
      </xdr:nvSpPr>
      <xdr:spPr>
        <a:xfrm>
          <a:off x="13512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48768</xdr:rowOff>
    </xdr:from>
    <xdr:to>
      <xdr:col>19</xdr:col>
      <xdr:colOff>6350</xdr:colOff>
      <xdr:row>38</xdr:row>
      <xdr:rowOff>150368</xdr:rowOff>
    </xdr:to>
    <xdr:sp macro="" textlink="">
      <xdr:nvSpPr>
        <xdr:cNvPr id="329" name="円/楕円 328"/>
        <xdr:cNvSpPr/>
      </xdr:nvSpPr>
      <xdr:spPr>
        <a:xfrm>
          <a:off x="12954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135145</xdr:rowOff>
    </xdr:from>
    <xdr:ext cx="762000" cy="259045"/>
    <xdr:sp macro="" textlink="">
      <xdr:nvSpPr>
        <xdr:cNvPr id="330" name="テキスト ボックス 329"/>
        <xdr:cNvSpPr txBox="1"/>
      </xdr:nvSpPr>
      <xdr:spPr>
        <a:xfrm>
          <a:off x="12623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これまで過去の大型公共事業の地方債償還終了により公債費は減少してきたが、</a:t>
          </a:r>
          <a:r>
            <a:rPr lang="en-US" altLang="ja-JP" sz="1100" b="0" i="0" baseline="0">
              <a:solidFill>
                <a:schemeClr val="dk1"/>
              </a:solidFill>
              <a:effectLst/>
              <a:latin typeface="+mn-lt"/>
              <a:ea typeface="+mn-ea"/>
              <a:cs typeface="+mn-cs"/>
            </a:rPr>
            <a:t>H13</a:t>
          </a:r>
          <a:r>
            <a:rPr lang="ja-JP" altLang="ja-JP" sz="1100" b="0" i="0" baseline="0">
              <a:solidFill>
                <a:schemeClr val="dk1"/>
              </a:solidFill>
              <a:effectLst/>
              <a:latin typeface="+mn-lt"/>
              <a:ea typeface="+mn-ea"/>
              <a:cs typeface="+mn-cs"/>
            </a:rPr>
            <a:t>から制度が始まった臨時財政対策債の償還費が年々増加している。今後は臨時財政対策債の借入額及び償還額を考慮しながら普通建設</a:t>
          </a:r>
          <a:r>
            <a:rPr lang="ja-JP" altLang="en-US" sz="1100" b="0" i="0" baseline="0">
              <a:solidFill>
                <a:schemeClr val="dk1"/>
              </a:solidFill>
              <a:effectLst/>
              <a:latin typeface="+mn-lt"/>
              <a:ea typeface="+mn-ea"/>
              <a:cs typeface="+mn-cs"/>
            </a:rPr>
            <a:t>事業に伴う一般会計</a:t>
          </a:r>
          <a:r>
            <a:rPr lang="ja-JP" altLang="ja-JP" sz="1100" b="0" i="0" baseline="0">
              <a:solidFill>
                <a:schemeClr val="dk1"/>
              </a:solidFill>
              <a:effectLst/>
              <a:latin typeface="+mn-lt"/>
              <a:ea typeface="+mn-ea"/>
              <a:cs typeface="+mn-cs"/>
            </a:rPr>
            <a:t>債の借入額を調整抑制するなどして公債費の比率が悪化しないよう努める。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92710</xdr:rowOff>
    </xdr:from>
    <xdr:to>
      <xdr:col>7</xdr:col>
      <xdr:colOff>15875</xdr:colOff>
      <xdr:row>81</xdr:row>
      <xdr:rowOff>78994</xdr:rowOff>
    </xdr:to>
    <xdr:cxnSp macro="">
      <xdr:nvCxnSpPr>
        <xdr:cNvPr id="355" name="直線コネクタ 354"/>
        <xdr:cNvCxnSpPr/>
      </xdr:nvCxnSpPr>
      <xdr:spPr>
        <a:xfrm flipV="1">
          <a:off x="4826000" y="12608560"/>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51071</xdr:rowOff>
    </xdr:from>
    <xdr:ext cx="762000" cy="259045"/>
    <xdr:sp macro="" textlink="">
      <xdr:nvSpPr>
        <xdr:cNvPr id="356"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81</xdr:row>
      <xdr:rowOff>78994</xdr:rowOff>
    </xdr:from>
    <xdr:to>
      <xdr:col>7</xdr:col>
      <xdr:colOff>104775</xdr:colOff>
      <xdr:row>81</xdr:row>
      <xdr:rowOff>78994</xdr:rowOff>
    </xdr:to>
    <xdr:cxnSp macro="">
      <xdr:nvCxnSpPr>
        <xdr:cNvPr id="357" name="直線コネクタ 356"/>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7637</xdr:rowOff>
    </xdr:from>
    <xdr:ext cx="762000" cy="259045"/>
    <xdr:sp macro="" textlink="">
      <xdr:nvSpPr>
        <xdr:cNvPr id="358"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73</xdr:row>
      <xdr:rowOff>92710</xdr:rowOff>
    </xdr:from>
    <xdr:to>
      <xdr:col>7</xdr:col>
      <xdr:colOff>104775</xdr:colOff>
      <xdr:row>73</xdr:row>
      <xdr:rowOff>92710</xdr:rowOff>
    </xdr:to>
    <xdr:cxnSp macro="">
      <xdr:nvCxnSpPr>
        <xdr:cNvPr id="359" name="直線コネクタ 358"/>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163576</xdr:rowOff>
    </xdr:from>
    <xdr:to>
      <xdr:col>7</xdr:col>
      <xdr:colOff>15875</xdr:colOff>
      <xdr:row>77</xdr:row>
      <xdr:rowOff>28702</xdr:rowOff>
    </xdr:to>
    <xdr:cxnSp macro="">
      <xdr:nvCxnSpPr>
        <xdr:cNvPr id="360" name="直線コネクタ 359"/>
        <xdr:cNvCxnSpPr/>
      </xdr:nvCxnSpPr>
      <xdr:spPr>
        <a:xfrm>
          <a:off x="3987800" y="131937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162577</xdr:rowOff>
    </xdr:from>
    <xdr:ext cx="762000" cy="259045"/>
    <xdr:sp macro="" textlink="">
      <xdr:nvSpPr>
        <xdr:cNvPr id="361"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62" name="フローチャート : 判断 361"/>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163576</xdr:rowOff>
    </xdr:from>
    <xdr:to>
      <xdr:col>5</xdr:col>
      <xdr:colOff>549275</xdr:colOff>
      <xdr:row>76</xdr:row>
      <xdr:rowOff>163576</xdr:rowOff>
    </xdr:to>
    <xdr:cxnSp macro="">
      <xdr:nvCxnSpPr>
        <xdr:cNvPr id="363" name="直線コネクタ 362"/>
        <xdr:cNvCxnSpPr/>
      </xdr:nvCxnSpPr>
      <xdr:spPr>
        <a:xfrm>
          <a:off x="3098800" y="13193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51054</xdr:rowOff>
    </xdr:from>
    <xdr:to>
      <xdr:col>5</xdr:col>
      <xdr:colOff>600075</xdr:colOff>
      <xdr:row>77</xdr:row>
      <xdr:rowOff>152654</xdr:rowOff>
    </xdr:to>
    <xdr:sp macro="" textlink="">
      <xdr:nvSpPr>
        <xdr:cNvPr id="364" name="フローチャート : 判断 363"/>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137431</xdr:rowOff>
    </xdr:from>
    <xdr:ext cx="736600" cy="259045"/>
    <xdr:sp macro="" textlink="">
      <xdr:nvSpPr>
        <xdr:cNvPr id="365" name="テキスト ボックス 364"/>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149861</xdr:rowOff>
    </xdr:from>
    <xdr:to>
      <xdr:col>4</xdr:col>
      <xdr:colOff>346075</xdr:colOff>
      <xdr:row>76</xdr:row>
      <xdr:rowOff>163576</xdr:rowOff>
    </xdr:to>
    <xdr:cxnSp macro="">
      <xdr:nvCxnSpPr>
        <xdr:cNvPr id="366" name="直線コネクタ 365"/>
        <xdr:cNvCxnSpPr/>
      </xdr:nvCxnSpPr>
      <xdr:spPr>
        <a:xfrm>
          <a:off x="2209800" y="131800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67" name="フローチャート : 判断 366"/>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160290</xdr:rowOff>
    </xdr:from>
    <xdr:ext cx="762000" cy="259045"/>
    <xdr:sp macro="" textlink="">
      <xdr:nvSpPr>
        <xdr:cNvPr id="368" name="テキスト ボックス 367"/>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117856</xdr:rowOff>
    </xdr:from>
    <xdr:to>
      <xdr:col>3</xdr:col>
      <xdr:colOff>142875</xdr:colOff>
      <xdr:row>76</xdr:row>
      <xdr:rowOff>149861</xdr:rowOff>
    </xdr:to>
    <xdr:cxnSp macro="">
      <xdr:nvCxnSpPr>
        <xdr:cNvPr id="369" name="直線コネクタ 368"/>
        <xdr:cNvCxnSpPr/>
      </xdr:nvCxnSpPr>
      <xdr:spPr>
        <a:xfrm>
          <a:off x="1320800" y="131480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0" name="フローチャート : 判断 369"/>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7129</xdr:rowOff>
    </xdr:from>
    <xdr:ext cx="762000" cy="259045"/>
    <xdr:sp macro="" textlink="">
      <xdr:nvSpPr>
        <xdr:cNvPr id="371" name="テキスト ボックス 370"/>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73" name="テキスト ボックス 372"/>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149352</xdr:rowOff>
    </xdr:from>
    <xdr:to>
      <xdr:col>7</xdr:col>
      <xdr:colOff>66675</xdr:colOff>
      <xdr:row>77</xdr:row>
      <xdr:rowOff>79502</xdr:rowOff>
    </xdr:to>
    <xdr:sp macro="" textlink="">
      <xdr:nvSpPr>
        <xdr:cNvPr id="379" name="円/楕円 378"/>
        <xdr:cNvSpPr/>
      </xdr:nvSpPr>
      <xdr:spPr>
        <a:xfrm>
          <a:off x="4775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165879</xdr:rowOff>
    </xdr:from>
    <xdr:ext cx="762000" cy="259045"/>
    <xdr:sp macro="" textlink="">
      <xdr:nvSpPr>
        <xdr:cNvPr id="380" name="公債費該当値テキスト"/>
        <xdr:cNvSpPr txBox="1"/>
      </xdr:nvSpPr>
      <xdr:spPr>
        <a:xfrm>
          <a:off x="4914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112776</xdr:rowOff>
    </xdr:from>
    <xdr:to>
      <xdr:col>5</xdr:col>
      <xdr:colOff>600075</xdr:colOff>
      <xdr:row>77</xdr:row>
      <xdr:rowOff>42926</xdr:rowOff>
    </xdr:to>
    <xdr:sp macro="" textlink="">
      <xdr:nvSpPr>
        <xdr:cNvPr id="381" name="円/楕円 380"/>
        <xdr:cNvSpPr/>
      </xdr:nvSpPr>
      <xdr:spPr>
        <a:xfrm>
          <a:off x="3937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53103</xdr:rowOff>
    </xdr:from>
    <xdr:ext cx="736600" cy="259045"/>
    <xdr:sp macro="" textlink="">
      <xdr:nvSpPr>
        <xdr:cNvPr id="382" name="テキスト ボックス 381"/>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112776</xdr:rowOff>
    </xdr:from>
    <xdr:to>
      <xdr:col>4</xdr:col>
      <xdr:colOff>396875</xdr:colOff>
      <xdr:row>77</xdr:row>
      <xdr:rowOff>42926</xdr:rowOff>
    </xdr:to>
    <xdr:sp macro="" textlink="">
      <xdr:nvSpPr>
        <xdr:cNvPr id="383" name="円/楕円 382"/>
        <xdr:cNvSpPr/>
      </xdr:nvSpPr>
      <xdr:spPr>
        <a:xfrm>
          <a:off x="3048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53103</xdr:rowOff>
    </xdr:from>
    <xdr:ext cx="762000" cy="259045"/>
    <xdr:sp macro="" textlink="">
      <xdr:nvSpPr>
        <xdr:cNvPr id="384" name="テキスト ボックス 383"/>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99061</xdr:rowOff>
    </xdr:from>
    <xdr:to>
      <xdr:col>3</xdr:col>
      <xdr:colOff>193675</xdr:colOff>
      <xdr:row>77</xdr:row>
      <xdr:rowOff>29211</xdr:rowOff>
    </xdr:to>
    <xdr:sp macro="" textlink="">
      <xdr:nvSpPr>
        <xdr:cNvPr id="385" name="円/楕円 384"/>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86" name="テキスト ボックス 385"/>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67056</xdr:rowOff>
    </xdr:from>
    <xdr:to>
      <xdr:col>1</xdr:col>
      <xdr:colOff>676275</xdr:colOff>
      <xdr:row>76</xdr:row>
      <xdr:rowOff>168656</xdr:rowOff>
    </xdr:to>
    <xdr:sp macro="" textlink="">
      <xdr:nvSpPr>
        <xdr:cNvPr id="387" name="円/楕円 386"/>
        <xdr:cNvSpPr/>
      </xdr:nvSpPr>
      <xdr:spPr>
        <a:xfrm>
          <a:off x="1270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7383</xdr:rowOff>
    </xdr:from>
    <xdr:ext cx="762000" cy="259045"/>
    <xdr:sp macro="" textlink="">
      <xdr:nvSpPr>
        <xdr:cNvPr id="388" name="テキスト ボックス 387"/>
        <xdr:cNvSpPr txBox="1"/>
      </xdr:nvSpPr>
      <xdr:spPr>
        <a:xfrm>
          <a:off x="939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類似団体平均とほぼ同水準</a:t>
          </a:r>
          <a:r>
            <a:rPr lang="ja-JP" altLang="en-US" sz="1100" b="0" i="0" baseline="0">
              <a:solidFill>
                <a:schemeClr val="dk1"/>
              </a:solidFill>
              <a:effectLst/>
              <a:latin typeface="+mn-lt"/>
              <a:ea typeface="+mn-ea"/>
              <a:cs typeface="+mn-cs"/>
            </a:rPr>
            <a:t>だが、今年度類似団体平均より下回る形となった。臨時財政対策債の増加により償還費が年々増加しているため、公債費以外の割合が小さくなってきている。</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起債発行額を極力抑えることにより、将来の公債費を抑制するとともに、事務の効率化や</a:t>
          </a:r>
          <a:r>
            <a:rPr lang="ja-JP" altLang="ja-JP" sz="1100" b="0" i="0" baseline="0">
              <a:solidFill>
                <a:schemeClr val="dk1"/>
              </a:solidFill>
              <a:effectLst/>
              <a:latin typeface="+mn-lt"/>
              <a:ea typeface="+mn-ea"/>
              <a:cs typeface="+mn-cs"/>
            </a:rPr>
            <a:t>町内産業振興のための補助費等の</a:t>
          </a:r>
          <a:r>
            <a:rPr lang="ja-JP" altLang="en-US" sz="1100" b="0" i="0" baseline="0">
              <a:solidFill>
                <a:schemeClr val="dk1"/>
              </a:solidFill>
              <a:effectLst/>
              <a:latin typeface="+mn-lt"/>
              <a:ea typeface="+mn-ea"/>
              <a:cs typeface="+mn-cs"/>
            </a:rPr>
            <a:t>見直しに</a:t>
          </a:r>
          <a:r>
            <a:rPr lang="ja-JP" altLang="ja-JP" sz="1100" b="0" i="0" baseline="0">
              <a:solidFill>
                <a:schemeClr val="dk1"/>
              </a:solidFill>
              <a:effectLst/>
              <a:latin typeface="+mn-lt"/>
              <a:ea typeface="+mn-ea"/>
              <a:cs typeface="+mn-cs"/>
            </a:rPr>
            <a:t>取り組む必要がある。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108712</xdr:rowOff>
    </xdr:from>
    <xdr:to>
      <xdr:col>24</xdr:col>
      <xdr:colOff>31750</xdr:colOff>
      <xdr:row>80</xdr:row>
      <xdr:rowOff>21844</xdr:rowOff>
    </xdr:to>
    <xdr:cxnSp macro="">
      <xdr:nvCxnSpPr>
        <xdr:cNvPr id="414" name="直線コネクタ 413"/>
        <xdr:cNvCxnSpPr/>
      </xdr:nvCxnSpPr>
      <xdr:spPr>
        <a:xfrm flipV="1">
          <a:off x="16510000" y="12453112"/>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165371</xdr:rowOff>
    </xdr:from>
    <xdr:ext cx="762000" cy="259045"/>
    <xdr:sp macro="" textlink="">
      <xdr:nvSpPr>
        <xdr:cNvPr id="415" name="公債費以外最小値テキスト"/>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23</xdr:col>
      <xdr:colOff>628650</xdr:colOff>
      <xdr:row>80</xdr:row>
      <xdr:rowOff>21844</xdr:rowOff>
    </xdr:from>
    <xdr:to>
      <xdr:col>24</xdr:col>
      <xdr:colOff>120650</xdr:colOff>
      <xdr:row>80</xdr:row>
      <xdr:rowOff>21844</xdr:rowOff>
    </xdr:to>
    <xdr:cxnSp macro="">
      <xdr:nvCxnSpPr>
        <xdr:cNvPr id="416" name="直線コネクタ 415"/>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23639</xdr:rowOff>
    </xdr:from>
    <xdr:ext cx="762000" cy="259045"/>
    <xdr:sp macro="" textlink="">
      <xdr:nvSpPr>
        <xdr:cNvPr id="417" name="公債費以外最大値テキスト"/>
        <xdr:cNvSpPr txBox="1"/>
      </xdr:nvSpPr>
      <xdr:spPr>
        <a:xfrm>
          <a:off x="16598900" y="12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23</xdr:col>
      <xdr:colOff>628650</xdr:colOff>
      <xdr:row>72</xdr:row>
      <xdr:rowOff>108712</xdr:rowOff>
    </xdr:from>
    <xdr:to>
      <xdr:col>24</xdr:col>
      <xdr:colOff>120650</xdr:colOff>
      <xdr:row>72</xdr:row>
      <xdr:rowOff>108712</xdr:rowOff>
    </xdr:to>
    <xdr:cxnSp macro="">
      <xdr:nvCxnSpPr>
        <xdr:cNvPr id="418" name="直線コネクタ 417"/>
        <xdr:cNvCxnSpPr/>
      </xdr:nvCxnSpPr>
      <xdr:spPr>
        <a:xfrm>
          <a:off x="16421100" y="124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30987</xdr:rowOff>
    </xdr:from>
    <xdr:to>
      <xdr:col>24</xdr:col>
      <xdr:colOff>31750</xdr:colOff>
      <xdr:row>76</xdr:row>
      <xdr:rowOff>81280</xdr:rowOff>
    </xdr:to>
    <xdr:cxnSp macro="">
      <xdr:nvCxnSpPr>
        <xdr:cNvPr id="419" name="直線コネクタ 418"/>
        <xdr:cNvCxnSpPr/>
      </xdr:nvCxnSpPr>
      <xdr:spPr>
        <a:xfrm flipV="1">
          <a:off x="15671800" y="13061187"/>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48277</xdr:rowOff>
    </xdr:from>
    <xdr:ext cx="762000" cy="259045"/>
    <xdr:sp macro="" textlink="">
      <xdr:nvSpPr>
        <xdr:cNvPr id="420" name="公債費以外平均値テキスト"/>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21" name="フローチャート : 判断 420"/>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81280</xdr:rowOff>
    </xdr:from>
    <xdr:to>
      <xdr:col>22</xdr:col>
      <xdr:colOff>565150</xdr:colOff>
      <xdr:row>76</xdr:row>
      <xdr:rowOff>85852</xdr:rowOff>
    </xdr:to>
    <xdr:cxnSp macro="">
      <xdr:nvCxnSpPr>
        <xdr:cNvPr id="422" name="直線コネクタ 421"/>
        <xdr:cNvCxnSpPr/>
      </xdr:nvCxnSpPr>
      <xdr:spPr>
        <a:xfrm flipV="1">
          <a:off x="14782800" y="13111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156211</xdr:rowOff>
    </xdr:from>
    <xdr:to>
      <xdr:col>22</xdr:col>
      <xdr:colOff>615950</xdr:colOff>
      <xdr:row>76</xdr:row>
      <xdr:rowOff>86361</xdr:rowOff>
    </xdr:to>
    <xdr:sp macro="" textlink="">
      <xdr:nvSpPr>
        <xdr:cNvPr id="423" name="フローチャート : 判断 422"/>
        <xdr:cNvSpPr/>
      </xdr:nvSpPr>
      <xdr:spPr>
        <a:xfrm>
          <a:off x="15621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96537</xdr:rowOff>
    </xdr:from>
    <xdr:ext cx="736600" cy="259045"/>
    <xdr:sp macro="" textlink="">
      <xdr:nvSpPr>
        <xdr:cNvPr id="424" name="テキスト ボックス 423"/>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81280</xdr:rowOff>
    </xdr:from>
    <xdr:to>
      <xdr:col>21</xdr:col>
      <xdr:colOff>361950</xdr:colOff>
      <xdr:row>76</xdr:row>
      <xdr:rowOff>85852</xdr:rowOff>
    </xdr:to>
    <xdr:cxnSp macro="">
      <xdr:nvCxnSpPr>
        <xdr:cNvPr id="425" name="直線コネクタ 424"/>
        <xdr:cNvCxnSpPr/>
      </xdr:nvCxnSpPr>
      <xdr:spPr>
        <a:xfrm>
          <a:off x="13893800" y="13111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165354</xdr:rowOff>
    </xdr:from>
    <xdr:to>
      <xdr:col>21</xdr:col>
      <xdr:colOff>412750</xdr:colOff>
      <xdr:row>76</xdr:row>
      <xdr:rowOff>95504</xdr:rowOff>
    </xdr:to>
    <xdr:sp macro="" textlink="">
      <xdr:nvSpPr>
        <xdr:cNvPr id="426" name="フローチャート : 判断 425"/>
        <xdr:cNvSpPr/>
      </xdr:nvSpPr>
      <xdr:spPr>
        <a:xfrm>
          <a:off x="14732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105681</xdr:rowOff>
    </xdr:from>
    <xdr:ext cx="762000" cy="259045"/>
    <xdr:sp macro="" textlink="">
      <xdr:nvSpPr>
        <xdr:cNvPr id="427" name="テキスト ボックス 426"/>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72137</xdr:rowOff>
    </xdr:from>
    <xdr:to>
      <xdr:col>20</xdr:col>
      <xdr:colOff>158750</xdr:colOff>
      <xdr:row>76</xdr:row>
      <xdr:rowOff>81280</xdr:rowOff>
    </xdr:to>
    <xdr:cxnSp macro="">
      <xdr:nvCxnSpPr>
        <xdr:cNvPr id="428" name="直線コネクタ 427"/>
        <xdr:cNvCxnSpPr/>
      </xdr:nvCxnSpPr>
      <xdr:spPr>
        <a:xfrm>
          <a:off x="13004800" y="131023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101346</xdr:rowOff>
    </xdr:from>
    <xdr:to>
      <xdr:col>20</xdr:col>
      <xdr:colOff>209550</xdr:colOff>
      <xdr:row>76</xdr:row>
      <xdr:rowOff>31496</xdr:rowOff>
    </xdr:to>
    <xdr:sp macro="" textlink="">
      <xdr:nvSpPr>
        <xdr:cNvPr id="429" name="フローチャート : 判断 428"/>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41673</xdr:rowOff>
    </xdr:from>
    <xdr:ext cx="762000" cy="259045"/>
    <xdr:sp macro="" textlink="">
      <xdr:nvSpPr>
        <xdr:cNvPr id="430" name="テキスト ボックス 429"/>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31" name="フローチャート : 判断 430"/>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2" name="テキスト ボックス 431"/>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38" name="円/楕円 437"/>
        <xdr:cNvSpPr/>
      </xdr:nvSpPr>
      <xdr:spPr>
        <a:xfrm>
          <a:off x="16459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168165</xdr:rowOff>
    </xdr:from>
    <xdr:ext cx="762000" cy="259045"/>
    <xdr:sp macro="" textlink="">
      <xdr:nvSpPr>
        <xdr:cNvPr id="439" name="公債費以外該当値テキスト"/>
        <xdr:cNvSpPr txBox="1"/>
      </xdr:nvSpPr>
      <xdr:spPr>
        <a:xfrm>
          <a:off x="16598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30480</xdr:rowOff>
    </xdr:from>
    <xdr:to>
      <xdr:col>22</xdr:col>
      <xdr:colOff>615950</xdr:colOff>
      <xdr:row>76</xdr:row>
      <xdr:rowOff>132080</xdr:rowOff>
    </xdr:to>
    <xdr:sp macro="" textlink="">
      <xdr:nvSpPr>
        <xdr:cNvPr id="440" name="円/楕円 439"/>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116857</xdr:rowOff>
    </xdr:from>
    <xdr:ext cx="736600" cy="259045"/>
    <xdr:sp macro="" textlink="">
      <xdr:nvSpPr>
        <xdr:cNvPr id="441" name="テキスト ボックス 440"/>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35052</xdr:rowOff>
    </xdr:from>
    <xdr:to>
      <xdr:col>21</xdr:col>
      <xdr:colOff>412750</xdr:colOff>
      <xdr:row>76</xdr:row>
      <xdr:rowOff>136652</xdr:rowOff>
    </xdr:to>
    <xdr:sp macro="" textlink="">
      <xdr:nvSpPr>
        <xdr:cNvPr id="442" name="円/楕円 441"/>
        <xdr:cNvSpPr/>
      </xdr:nvSpPr>
      <xdr:spPr>
        <a:xfrm>
          <a:off x="14732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121429</xdr:rowOff>
    </xdr:from>
    <xdr:ext cx="762000" cy="259045"/>
    <xdr:sp macro="" textlink="">
      <xdr:nvSpPr>
        <xdr:cNvPr id="443" name="テキスト ボックス 442"/>
        <xdr:cNvSpPr txBox="1"/>
      </xdr:nvSpPr>
      <xdr:spPr>
        <a:xfrm>
          <a:off x="14401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30480</xdr:rowOff>
    </xdr:from>
    <xdr:to>
      <xdr:col>20</xdr:col>
      <xdr:colOff>209550</xdr:colOff>
      <xdr:row>76</xdr:row>
      <xdr:rowOff>132080</xdr:rowOff>
    </xdr:to>
    <xdr:sp macro="" textlink="">
      <xdr:nvSpPr>
        <xdr:cNvPr id="444" name="円/楕円 443"/>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45" name="テキスト ボックス 444"/>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21337</xdr:rowOff>
    </xdr:from>
    <xdr:to>
      <xdr:col>19</xdr:col>
      <xdr:colOff>6350</xdr:colOff>
      <xdr:row>76</xdr:row>
      <xdr:rowOff>122937</xdr:rowOff>
    </xdr:to>
    <xdr:sp macro="" textlink="">
      <xdr:nvSpPr>
        <xdr:cNvPr id="446" name="円/楕円 445"/>
        <xdr:cNvSpPr/>
      </xdr:nvSpPr>
      <xdr:spPr>
        <a:xfrm>
          <a:off x="12954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107714</xdr:rowOff>
    </xdr:from>
    <xdr:ext cx="762000" cy="259045"/>
    <xdr:sp macro="" textlink="">
      <xdr:nvSpPr>
        <xdr:cNvPr id="447" name="テキスト ボックス 446"/>
        <xdr:cNvSpPr txBox="1"/>
      </xdr:nvSpPr>
      <xdr:spPr>
        <a:xfrm>
          <a:off x="12623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静岡県東伊豆町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88923</xdr:rowOff>
    </xdr:from>
    <xdr:to>
      <xdr:col>4</xdr:col>
      <xdr:colOff>1117600</xdr:colOff>
      <xdr:row>20</xdr:row>
      <xdr:rowOff>691</xdr:rowOff>
    </xdr:to>
    <xdr:cxnSp macro="">
      <xdr:nvCxnSpPr>
        <xdr:cNvPr id="45" name="直線コネクタ 44"/>
        <xdr:cNvCxnSpPr/>
      </xdr:nvCxnSpPr>
      <xdr:spPr bwMode="auto">
        <a:xfrm flipV="1">
          <a:off x="5651500" y="2193948"/>
          <a:ext cx="0" cy="12833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144218</xdr:rowOff>
    </xdr:from>
    <xdr:ext cx="762000" cy="259045"/>
    <xdr:sp macro="" textlink="">
      <xdr:nvSpPr>
        <xdr:cNvPr id="46" name="人口1人当たり決算額の推移最小値テキスト130"/>
        <xdr:cNvSpPr txBox="1"/>
      </xdr:nvSpPr>
      <xdr:spPr>
        <a:xfrm>
          <a:off x="5740400" y="344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60,326</a:t>
          </a:r>
          <a:endParaRPr kumimoji="1" lang="ja-JP" altLang="en-US" sz="1000" b="1">
            <a:latin typeface="ＭＳ Ｐゴシック"/>
          </a:endParaRPr>
        </a:p>
      </xdr:txBody>
    </xdr:sp>
    <xdr:clientData/>
  </xdr:oneCellAnchor>
  <xdr:twoCellAnchor>
    <xdr:from>
      <xdr:col>4</xdr:col>
      <xdr:colOff>1028700</xdr:colOff>
      <xdr:row>20</xdr:row>
      <xdr:rowOff>691</xdr:rowOff>
    </xdr:from>
    <xdr:to>
      <xdr:col>5</xdr:col>
      <xdr:colOff>73025</xdr:colOff>
      <xdr:row>20</xdr:row>
      <xdr:rowOff>691</xdr:rowOff>
    </xdr:to>
    <xdr:cxnSp macro="">
      <xdr:nvCxnSpPr>
        <xdr:cNvPr id="47" name="直線コネクタ 46"/>
        <xdr:cNvCxnSpPr/>
      </xdr:nvCxnSpPr>
      <xdr:spPr bwMode="auto">
        <a:xfrm>
          <a:off x="5562600" y="34773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3850</xdr:rowOff>
    </xdr:from>
    <xdr:ext cx="762000" cy="259045"/>
    <xdr:sp macro="" textlink="">
      <xdr:nvSpPr>
        <xdr:cNvPr id="48" name="人口1人当たり決算額の推移最大値テキスト130"/>
        <xdr:cNvSpPr txBox="1"/>
      </xdr:nvSpPr>
      <xdr:spPr>
        <a:xfrm>
          <a:off x="5740400" y="193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228,747</a:t>
          </a:r>
          <a:endParaRPr kumimoji="1" lang="ja-JP" altLang="en-US" sz="1000" b="1">
            <a:latin typeface="ＭＳ Ｐゴシック"/>
          </a:endParaRPr>
        </a:p>
      </xdr:txBody>
    </xdr:sp>
    <xdr:clientData/>
  </xdr:oneCellAnchor>
  <xdr:twoCellAnchor>
    <xdr:from>
      <xdr:col>4</xdr:col>
      <xdr:colOff>1028700</xdr:colOff>
      <xdr:row>12</xdr:row>
      <xdr:rowOff>88923</xdr:rowOff>
    </xdr:from>
    <xdr:to>
      <xdr:col>5</xdr:col>
      <xdr:colOff>73025</xdr:colOff>
      <xdr:row>12</xdr:row>
      <xdr:rowOff>88923</xdr:rowOff>
    </xdr:to>
    <xdr:cxnSp macro="">
      <xdr:nvCxnSpPr>
        <xdr:cNvPr id="49" name="直線コネクタ 48"/>
        <xdr:cNvCxnSpPr/>
      </xdr:nvCxnSpPr>
      <xdr:spPr bwMode="auto">
        <a:xfrm>
          <a:off x="5562600" y="2193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122458</xdr:rowOff>
    </xdr:from>
    <xdr:to>
      <xdr:col>4</xdr:col>
      <xdr:colOff>1117600</xdr:colOff>
      <xdr:row>17</xdr:row>
      <xdr:rowOff>131618</xdr:rowOff>
    </xdr:to>
    <xdr:cxnSp macro="">
      <xdr:nvCxnSpPr>
        <xdr:cNvPr id="50" name="直線コネクタ 49"/>
        <xdr:cNvCxnSpPr/>
      </xdr:nvCxnSpPr>
      <xdr:spPr bwMode="auto">
        <a:xfrm>
          <a:off x="5003800" y="3084733"/>
          <a:ext cx="647700" cy="9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116395</xdr:rowOff>
    </xdr:from>
    <xdr:ext cx="762000" cy="259045"/>
    <xdr:sp macro="" textlink="">
      <xdr:nvSpPr>
        <xdr:cNvPr id="51" name="人口1人当たり決算額の推移平均値テキスト130"/>
        <xdr:cNvSpPr txBox="1"/>
      </xdr:nvSpPr>
      <xdr:spPr>
        <a:xfrm>
          <a:off x="5740400" y="3078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106,699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110879</xdr:rowOff>
    </xdr:from>
    <xdr:to>
      <xdr:col>5</xdr:col>
      <xdr:colOff>34925</xdr:colOff>
      <xdr:row>18</xdr:row>
      <xdr:rowOff>41029</xdr:rowOff>
    </xdr:to>
    <xdr:sp macro="" textlink="">
      <xdr:nvSpPr>
        <xdr:cNvPr id="52" name="フローチャート : 判断 51"/>
        <xdr:cNvSpPr/>
      </xdr:nvSpPr>
      <xdr:spPr bwMode="auto">
        <a:xfrm>
          <a:off x="56007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122458</xdr:rowOff>
    </xdr:from>
    <xdr:to>
      <xdr:col>4</xdr:col>
      <xdr:colOff>469900</xdr:colOff>
      <xdr:row>17</xdr:row>
      <xdr:rowOff>147269</xdr:rowOff>
    </xdr:to>
    <xdr:cxnSp macro="">
      <xdr:nvCxnSpPr>
        <xdr:cNvPr id="53" name="直線コネクタ 52"/>
        <xdr:cNvCxnSpPr/>
      </xdr:nvCxnSpPr>
      <xdr:spPr bwMode="auto">
        <a:xfrm flipV="1">
          <a:off x="4305300" y="3084733"/>
          <a:ext cx="698500" cy="24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98275</xdr:rowOff>
    </xdr:from>
    <xdr:to>
      <xdr:col>4</xdr:col>
      <xdr:colOff>520700</xdr:colOff>
      <xdr:row>18</xdr:row>
      <xdr:rowOff>28425</xdr:rowOff>
    </xdr:to>
    <xdr:sp macro="" textlink="">
      <xdr:nvSpPr>
        <xdr:cNvPr id="54" name="フローチャート : 判断 53"/>
        <xdr:cNvSpPr/>
      </xdr:nvSpPr>
      <xdr:spPr bwMode="auto">
        <a:xfrm>
          <a:off x="4953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13202</xdr:rowOff>
    </xdr:from>
    <xdr:ext cx="736600" cy="259045"/>
    <xdr:sp macro="" textlink="">
      <xdr:nvSpPr>
        <xdr:cNvPr id="55" name="テキスト ボックス 54"/>
        <xdr:cNvSpPr txBox="1"/>
      </xdr:nvSpPr>
      <xdr:spPr>
        <a:xfrm>
          <a:off x="4622800" y="3146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136815</xdr:rowOff>
    </xdr:from>
    <xdr:to>
      <xdr:col>3</xdr:col>
      <xdr:colOff>904875</xdr:colOff>
      <xdr:row>17</xdr:row>
      <xdr:rowOff>147269</xdr:rowOff>
    </xdr:to>
    <xdr:cxnSp macro="">
      <xdr:nvCxnSpPr>
        <xdr:cNvPr id="56" name="直線コネクタ 55"/>
        <xdr:cNvCxnSpPr/>
      </xdr:nvCxnSpPr>
      <xdr:spPr bwMode="auto">
        <a:xfrm>
          <a:off x="3606800" y="3099090"/>
          <a:ext cx="698500" cy="10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32788</xdr:rowOff>
    </xdr:from>
    <xdr:ext cx="762000" cy="259045"/>
    <xdr:sp macro="" textlink="">
      <xdr:nvSpPr>
        <xdr:cNvPr id="58" name="テキスト ボックス 57"/>
        <xdr:cNvSpPr txBox="1"/>
      </xdr:nvSpPr>
      <xdr:spPr>
        <a:xfrm>
          <a:off x="3924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136815</xdr:rowOff>
    </xdr:from>
    <xdr:to>
      <xdr:col>3</xdr:col>
      <xdr:colOff>206375</xdr:colOff>
      <xdr:row>17</xdr:row>
      <xdr:rowOff>157023</xdr:rowOff>
    </xdr:to>
    <xdr:cxnSp macro="">
      <xdr:nvCxnSpPr>
        <xdr:cNvPr id="59" name="直線コネクタ 58"/>
        <xdr:cNvCxnSpPr/>
      </xdr:nvCxnSpPr>
      <xdr:spPr bwMode="auto">
        <a:xfrm flipV="1">
          <a:off x="2908300" y="3099090"/>
          <a:ext cx="698500" cy="20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30073</xdr:rowOff>
    </xdr:from>
    <xdr:ext cx="762000" cy="259045"/>
    <xdr:sp macro="" textlink="">
      <xdr:nvSpPr>
        <xdr:cNvPr id="61" name="テキスト ボックス 60"/>
        <xdr:cNvSpPr txBox="1"/>
      </xdr:nvSpPr>
      <xdr:spPr>
        <a:xfrm>
          <a:off x="32258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23169</xdr:rowOff>
    </xdr:from>
    <xdr:ext cx="762000" cy="259045"/>
    <xdr:sp macro="" textlink="">
      <xdr:nvSpPr>
        <xdr:cNvPr id="63" name="テキスト ボックス 62"/>
        <xdr:cNvSpPr txBox="1"/>
      </xdr:nvSpPr>
      <xdr:spPr>
        <a:xfrm>
          <a:off x="25273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80818</xdr:rowOff>
    </xdr:from>
    <xdr:to>
      <xdr:col>5</xdr:col>
      <xdr:colOff>34925</xdr:colOff>
      <xdr:row>18</xdr:row>
      <xdr:rowOff>10968</xdr:rowOff>
    </xdr:to>
    <xdr:sp macro="" textlink="">
      <xdr:nvSpPr>
        <xdr:cNvPr id="69" name="円/楕円 68"/>
        <xdr:cNvSpPr/>
      </xdr:nvSpPr>
      <xdr:spPr bwMode="auto">
        <a:xfrm>
          <a:off x="5600700" y="3043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97345</xdr:rowOff>
    </xdr:from>
    <xdr:ext cx="762000" cy="259045"/>
    <xdr:sp macro="" textlink="">
      <xdr:nvSpPr>
        <xdr:cNvPr id="70" name="人口1人当たり決算額の推移該当値テキスト130"/>
        <xdr:cNvSpPr txBox="1"/>
      </xdr:nvSpPr>
      <xdr:spPr>
        <a:xfrm>
          <a:off x="5740400" y="288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110,644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71658</xdr:rowOff>
    </xdr:from>
    <xdr:to>
      <xdr:col>4</xdr:col>
      <xdr:colOff>520700</xdr:colOff>
      <xdr:row>18</xdr:row>
      <xdr:rowOff>1808</xdr:rowOff>
    </xdr:to>
    <xdr:sp macro="" textlink="">
      <xdr:nvSpPr>
        <xdr:cNvPr id="71" name="円/楕円 70"/>
        <xdr:cNvSpPr/>
      </xdr:nvSpPr>
      <xdr:spPr bwMode="auto">
        <a:xfrm>
          <a:off x="4953000" y="3033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11985</xdr:rowOff>
    </xdr:from>
    <xdr:ext cx="736600" cy="259045"/>
    <xdr:sp macro="" textlink="">
      <xdr:nvSpPr>
        <xdr:cNvPr id="72" name="テキスト ボックス 71"/>
        <xdr:cNvSpPr txBox="1"/>
      </xdr:nvSpPr>
      <xdr:spPr>
        <a:xfrm>
          <a:off x="4622800" y="2802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111,846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96469</xdr:rowOff>
    </xdr:from>
    <xdr:to>
      <xdr:col>3</xdr:col>
      <xdr:colOff>955675</xdr:colOff>
      <xdr:row>18</xdr:row>
      <xdr:rowOff>26619</xdr:rowOff>
    </xdr:to>
    <xdr:sp macro="" textlink="">
      <xdr:nvSpPr>
        <xdr:cNvPr id="73" name="円/楕円 72"/>
        <xdr:cNvSpPr/>
      </xdr:nvSpPr>
      <xdr:spPr bwMode="auto">
        <a:xfrm>
          <a:off x="4254500" y="3058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11396</xdr:rowOff>
    </xdr:from>
    <xdr:ext cx="762000" cy="259045"/>
    <xdr:sp macro="" textlink="">
      <xdr:nvSpPr>
        <xdr:cNvPr id="74" name="テキスト ボックス 73"/>
        <xdr:cNvSpPr txBox="1"/>
      </xdr:nvSpPr>
      <xdr:spPr>
        <a:xfrm>
          <a:off x="3924300" y="314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108,590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86015</xdr:rowOff>
    </xdr:from>
    <xdr:to>
      <xdr:col>3</xdr:col>
      <xdr:colOff>257175</xdr:colOff>
      <xdr:row>18</xdr:row>
      <xdr:rowOff>16165</xdr:rowOff>
    </xdr:to>
    <xdr:sp macro="" textlink="">
      <xdr:nvSpPr>
        <xdr:cNvPr id="75" name="円/楕円 74"/>
        <xdr:cNvSpPr/>
      </xdr:nvSpPr>
      <xdr:spPr bwMode="auto">
        <a:xfrm>
          <a:off x="3556000" y="3048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26342</xdr:rowOff>
    </xdr:from>
    <xdr:ext cx="762000" cy="259045"/>
    <xdr:sp macro="" textlink="">
      <xdr:nvSpPr>
        <xdr:cNvPr id="76" name="テキスト ボックス 75"/>
        <xdr:cNvSpPr txBox="1"/>
      </xdr:nvSpPr>
      <xdr:spPr>
        <a:xfrm>
          <a:off x="3225800" y="281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109,962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106223</xdr:rowOff>
    </xdr:from>
    <xdr:to>
      <xdr:col>2</xdr:col>
      <xdr:colOff>692150</xdr:colOff>
      <xdr:row>18</xdr:row>
      <xdr:rowOff>36373</xdr:rowOff>
    </xdr:to>
    <xdr:sp macro="" textlink="">
      <xdr:nvSpPr>
        <xdr:cNvPr id="77" name="円/楕円 76"/>
        <xdr:cNvSpPr/>
      </xdr:nvSpPr>
      <xdr:spPr bwMode="auto">
        <a:xfrm>
          <a:off x="2857500" y="3068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46550</xdr:rowOff>
    </xdr:from>
    <xdr:ext cx="762000" cy="259045"/>
    <xdr:sp macro="" textlink="">
      <xdr:nvSpPr>
        <xdr:cNvPr id="78" name="テキスト ボックス 77"/>
        <xdr:cNvSpPr txBox="1"/>
      </xdr:nvSpPr>
      <xdr:spPr>
        <a:xfrm>
          <a:off x="2527300" y="2837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107,310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260159</xdr:rowOff>
    </xdr:from>
    <xdr:to>
      <xdr:col>4</xdr:col>
      <xdr:colOff>1117600</xdr:colOff>
      <xdr:row>38</xdr:row>
      <xdr:rowOff>111706</xdr:rowOff>
    </xdr:to>
    <xdr:cxnSp macro="">
      <xdr:nvCxnSpPr>
        <xdr:cNvPr id="105" name="直線コネクタ 104"/>
        <xdr:cNvCxnSpPr/>
      </xdr:nvCxnSpPr>
      <xdr:spPr bwMode="auto">
        <a:xfrm flipV="1">
          <a:off x="5651500" y="6184709"/>
          <a:ext cx="0" cy="1394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83783</xdr:rowOff>
    </xdr:from>
    <xdr:ext cx="762000" cy="259045"/>
    <xdr:sp macro="" textlink="">
      <xdr:nvSpPr>
        <xdr:cNvPr id="106" name="人口1人当たり決算額の推移最小値テキスト445"/>
        <xdr:cNvSpPr txBox="1"/>
      </xdr:nvSpPr>
      <xdr:spPr>
        <a:xfrm>
          <a:off x="5740400" y="755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-4,331</a:t>
          </a:r>
          <a:endParaRPr kumimoji="1" lang="ja-JP" altLang="en-US" sz="1000" b="1">
            <a:latin typeface="ＭＳ Ｐゴシック"/>
          </a:endParaRPr>
        </a:p>
      </xdr:txBody>
    </xdr:sp>
    <xdr:clientData/>
  </xdr:oneCellAnchor>
  <xdr:twoCellAnchor>
    <xdr:from>
      <xdr:col>4</xdr:col>
      <xdr:colOff>1028700</xdr:colOff>
      <xdr:row>38</xdr:row>
      <xdr:rowOff>111706</xdr:rowOff>
    </xdr:from>
    <xdr:to>
      <xdr:col>5</xdr:col>
      <xdr:colOff>73025</xdr:colOff>
      <xdr:row>38</xdr:row>
      <xdr:rowOff>111706</xdr:rowOff>
    </xdr:to>
    <xdr:cxnSp macro="">
      <xdr:nvCxnSpPr>
        <xdr:cNvPr id="107" name="直線コネクタ 106"/>
        <xdr:cNvCxnSpPr/>
      </xdr:nvCxnSpPr>
      <xdr:spPr bwMode="auto">
        <a:xfrm>
          <a:off x="5562600" y="75793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3636</xdr:rowOff>
    </xdr:from>
    <xdr:ext cx="762000" cy="259045"/>
    <xdr:sp macro="" textlink="">
      <xdr:nvSpPr>
        <xdr:cNvPr id="108" name="人口1人当たり決算額の推移最大値テキスト445"/>
        <xdr:cNvSpPr txBox="1"/>
      </xdr:nvSpPr>
      <xdr:spPr>
        <a:xfrm>
          <a:off x="5740400" y="592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56,675</a:t>
          </a:r>
          <a:endParaRPr kumimoji="1" lang="ja-JP" altLang="en-US" sz="1000" b="1">
            <a:latin typeface="ＭＳ Ｐゴシック"/>
          </a:endParaRPr>
        </a:p>
      </xdr:txBody>
    </xdr:sp>
    <xdr:clientData/>
  </xdr:oneCellAnchor>
  <xdr:twoCellAnchor>
    <xdr:from>
      <xdr:col>4</xdr:col>
      <xdr:colOff>1028700</xdr:colOff>
      <xdr:row>33</xdr:row>
      <xdr:rowOff>260159</xdr:rowOff>
    </xdr:from>
    <xdr:to>
      <xdr:col>5</xdr:col>
      <xdr:colOff>73025</xdr:colOff>
      <xdr:row>33</xdr:row>
      <xdr:rowOff>260159</xdr:rowOff>
    </xdr:to>
    <xdr:cxnSp macro="">
      <xdr:nvCxnSpPr>
        <xdr:cNvPr id="109" name="直線コネクタ 108"/>
        <xdr:cNvCxnSpPr/>
      </xdr:nvCxnSpPr>
      <xdr:spPr bwMode="auto">
        <a:xfrm>
          <a:off x="5562600" y="61847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141288</xdr:rowOff>
    </xdr:from>
    <xdr:to>
      <xdr:col>4</xdr:col>
      <xdr:colOff>1117600</xdr:colOff>
      <xdr:row>36</xdr:row>
      <xdr:rowOff>155963</xdr:rowOff>
    </xdr:to>
    <xdr:cxnSp macro="">
      <xdr:nvCxnSpPr>
        <xdr:cNvPr id="110" name="直線コネクタ 109"/>
        <xdr:cNvCxnSpPr/>
      </xdr:nvCxnSpPr>
      <xdr:spPr bwMode="auto">
        <a:xfrm>
          <a:off x="5003800" y="7094538"/>
          <a:ext cx="647700" cy="14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175480</xdr:rowOff>
    </xdr:from>
    <xdr:ext cx="762000" cy="259045"/>
    <xdr:sp macro="" textlink="">
      <xdr:nvSpPr>
        <xdr:cNvPr id="111" name="人口1人当たり決算額の推移平均値テキスト445"/>
        <xdr:cNvSpPr txBox="1"/>
      </xdr:nvSpPr>
      <xdr:spPr>
        <a:xfrm>
          <a:off x="5740400" y="6785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21,380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330403</xdr:rowOff>
    </xdr:from>
    <xdr:to>
      <xdr:col>5</xdr:col>
      <xdr:colOff>34925</xdr:colOff>
      <xdr:row>36</xdr:row>
      <xdr:rowOff>89103</xdr:rowOff>
    </xdr:to>
    <xdr:sp macro="" textlink="">
      <xdr:nvSpPr>
        <xdr:cNvPr id="112" name="フローチャート : 判断 111"/>
        <xdr:cNvSpPr/>
      </xdr:nvSpPr>
      <xdr:spPr bwMode="auto">
        <a:xfrm>
          <a:off x="5600700" y="6940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141288</xdr:rowOff>
    </xdr:from>
    <xdr:to>
      <xdr:col>4</xdr:col>
      <xdr:colOff>469900</xdr:colOff>
      <xdr:row>37</xdr:row>
      <xdr:rowOff>4173</xdr:rowOff>
    </xdr:to>
    <xdr:cxnSp macro="">
      <xdr:nvCxnSpPr>
        <xdr:cNvPr id="113" name="直線コネクタ 112"/>
        <xdr:cNvCxnSpPr/>
      </xdr:nvCxnSpPr>
      <xdr:spPr bwMode="auto">
        <a:xfrm flipV="1">
          <a:off x="4305300" y="7094538"/>
          <a:ext cx="698500" cy="34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301028</xdr:rowOff>
    </xdr:from>
    <xdr:to>
      <xdr:col>4</xdr:col>
      <xdr:colOff>520700</xdr:colOff>
      <xdr:row>36</xdr:row>
      <xdr:rowOff>59728</xdr:rowOff>
    </xdr:to>
    <xdr:sp macro="" textlink="">
      <xdr:nvSpPr>
        <xdr:cNvPr id="114" name="フローチャート : 判断 113"/>
        <xdr:cNvSpPr/>
      </xdr:nvSpPr>
      <xdr:spPr bwMode="auto">
        <a:xfrm>
          <a:off x="49530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69905</xdr:rowOff>
    </xdr:from>
    <xdr:ext cx="736600" cy="259045"/>
    <xdr:sp macro="" textlink="">
      <xdr:nvSpPr>
        <xdr:cNvPr id="115" name="テキスト ボックス 114"/>
        <xdr:cNvSpPr txBox="1"/>
      </xdr:nvSpPr>
      <xdr:spPr>
        <a:xfrm>
          <a:off x="4622800" y="668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130384</xdr:rowOff>
    </xdr:from>
    <xdr:to>
      <xdr:col>3</xdr:col>
      <xdr:colOff>904875</xdr:colOff>
      <xdr:row>37</xdr:row>
      <xdr:rowOff>4173</xdr:rowOff>
    </xdr:to>
    <xdr:cxnSp macro="">
      <xdr:nvCxnSpPr>
        <xdr:cNvPr id="116" name="直線コネクタ 115"/>
        <xdr:cNvCxnSpPr/>
      </xdr:nvCxnSpPr>
      <xdr:spPr bwMode="auto">
        <a:xfrm>
          <a:off x="3606800" y="7083634"/>
          <a:ext cx="698500" cy="45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285597</xdr:rowOff>
    </xdr:from>
    <xdr:to>
      <xdr:col>3</xdr:col>
      <xdr:colOff>955675</xdr:colOff>
      <xdr:row>36</xdr:row>
      <xdr:rowOff>44297</xdr:rowOff>
    </xdr:to>
    <xdr:sp macro="" textlink="">
      <xdr:nvSpPr>
        <xdr:cNvPr id="117" name="フローチャート : 判断 116"/>
        <xdr:cNvSpPr/>
      </xdr:nvSpPr>
      <xdr:spPr bwMode="auto">
        <a:xfrm>
          <a:off x="42545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54474</xdr:rowOff>
    </xdr:from>
    <xdr:ext cx="762000" cy="259045"/>
    <xdr:sp macro="" textlink="">
      <xdr:nvSpPr>
        <xdr:cNvPr id="118" name="テキスト ボックス 117"/>
        <xdr:cNvSpPr txBox="1"/>
      </xdr:nvSpPr>
      <xdr:spPr>
        <a:xfrm>
          <a:off x="3924300" y="666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120417</xdr:rowOff>
    </xdr:from>
    <xdr:to>
      <xdr:col>3</xdr:col>
      <xdr:colOff>206375</xdr:colOff>
      <xdr:row>36</xdr:row>
      <xdr:rowOff>130384</xdr:rowOff>
    </xdr:to>
    <xdr:cxnSp macro="">
      <xdr:nvCxnSpPr>
        <xdr:cNvPr id="119" name="直線コネクタ 118"/>
        <xdr:cNvCxnSpPr/>
      </xdr:nvCxnSpPr>
      <xdr:spPr bwMode="auto">
        <a:xfrm>
          <a:off x="2908300" y="7073667"/>
          <a:ext cx="698500" cy="9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231031</xdr:rowOff>
    </xdr:from>
    <xdr:to>
      <xdr:col>3</xdr:col>
      <xdr:colOff>257175</xdr:colOff>
      <xdr:row>35</xdr:row>
      <xdr:rowOff>332631</xdr:rowOff>
    </xdr:to>
    <xdr:sp macro="" textlink="">
      <xdr:nvSpPr>
        <xdr:cNvPr id="120" name="フローチャート : 判断 119"/>
        <xdr:cNvSpPr/>
      </xdr:nvSpPr>
      <xdr:spPr bwMode="auto">
        <a:xfrm>
          <a:off x="35560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342808</xdr:rowOff>
    </xdr:from>
    <xdr:ext cx="762000" cy="259045"/>
    <xdr:sp macro="" textlink="">
      <xdr:nvSpPr>
        <xdr:cNvPr id="121" name="テキスト ボックス 120"/>
        <xdr:cNvSpPr txBox="1"/>
      </xdr:nvSpPr>
      <xdr:spPr>
        <a:xfrm>
          <a:off x="32258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196100</xdr:rowOff>
    </xdr:from>
    <xdr:to>
      <xdr:col>2</xdr:col>
      <xdr:colOff>692150</xdr:colOff>
      <xdr:row>35</xdr:row>
      <xdr:rowOff>297700</xdr:rowOff>
    </xdr:to>
    <xdr:sp macro="" textlink="">
      <xdr:nvSpPr>
        <xdr:cNvPr id="122" name="フローチャート : 判断 121"/>
        <xdr:cNvSpPr/>
      </xdr:nvSpPr>
      <xdr:spPr bwMode="auto">
        <a:xfrm>
          <a:off x="28575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307877</xdr:rowOff>
    </xdr:from>
    <xdr:ext cx="762000" cy="259045"/>
    <xdr:sp macro="" textlink="">
      <xdr:nvSpPr>
        <xdr:cNvPr id="123" name="テキスト ボックス 122"/>
        <xdr:cNvSpPr txBox="1"/>
      </xdr:nvSpPr>
      <xdr:spPr>
        <a:xfrm>
          <a:off x="2527300" y="65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105163</xdr:rowOff>
    </xdr:from>
    <xdr:to>
      <xdr:col>5</xdr:col>
      <xdr:colOff>34925</xdr:colOff>
      <xdr:row>37</xdr:row>
      <xdr:rowOff>35313</xdr:rowOff>
    </xdr:to>
    <xdr:sp macro="" textlink="">
      <xdr:nvSpPr>
        <xdr:cNvPr id="129" name="円/楕円 128"/>
        <xdr:cNvSpPr/>
      </xdr:nvSpPr>
      <xdr:spPr bwMode="auto">
        <a:xfrm>
          <a:off x="5600700" y="7058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77240</xdr:rowOff>
    </xdr:from>
    <xdr:ext cx="762000" cy="259045"/>
    <xdr:sp macro="" textlink="">
      <xdr:nvSpPr>
        <xdr:cNvPr id="130" name="人口1人当たり決算額の推移該当値テキスト445"/>
        <xdr:cNvSpPr txBox="1"/>
      </xdr:nvSpPr>
      <xdr:spPr>
        <a:xfrm>
          <a:off x="5740400" y="703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16,233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90488</xdr:rowOff>
    </xdr:from>
    <xdr:to>
      <xdr:col>4</xdr:col>
      <xdr:colOff>520700</xdr:colOff>
      <xdr:row>37</xdr:row>
      <xdr:rowOff>20638</xdr:rowOff>
    </xdr:to>
    <xdr:sp macro="" textlink="">
      <xdr:nvSpPr>
        <xdr:cNvPr id="131" name="円/楕円 130"/>
        <xdr:cNvSpPr/>
      </xdr:nvSpPr>
      <xdr:spPr bwMode="auto">
        <a:xfrm>
          <a:off x="4953000" y="7043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5415</xdr:rowOff>
    </xdr:from>
    <xdr:ext cx="736600" cy="259045"/>
    <xdr:sp macro="" textlink="">
      <xdr:nvSpPr>
        <xdr:cNvPr id="132" name="テキスト ボックス 131"/>
        <xdr:cNvSpPr txBox="1"/>
      </xdr:nvSpPr>
      <xdr:spPr>
        <a:xfrm>
          <a:off x="4622800" y="7130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16,875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124823</xdr:rowOff>
    </xdr:from>
    <xdr:to>
      <xdr:col>3</xdr:col>
      <xdr:colOff>955675</xdr:colOff>
      <xdr:row>37</xdr:row>
      <xdr:rowOff>54973</xdr:rowOff>
    </xdr:to>
    <xdr:sp macro="" textlink="">
      <xdr:nvSpPr>
        <xdr:cNvPr id="133" name="円/楕円 132"/>
        <xdr:cNvSpPr/>
      </xdr:nvSpPr>
      <xdr:spPr bwMode="auto">
        <a:xfrm>
          <a:off x="4254500" y="7078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39750</xdr:rowOff>
    </xdr:from>
    <xdr:ext cx="762000" cy="259045"/>
    <xdr:sp macro="" textlink="">
      <xdr:nvSpPr>
        <xdr:cNvPr id="134" name="テキスト ボックス 133"/>
        <xdr:cNvSpPr txBox="1"/>
      </xdr:nvSpPr>
      <xdr:spPr>
        <a:xfrm>
          <a:off x="3924300" y="716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15,373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79584</xdr:rowOff>
    </xdr:from>
    <xdr:to>
      <xdr:col>3</xdr:col>
      <xdr:colOff>257175</xdr:colOff>
      <xdr:row>37</xdr:row>
      <xdr:rowOff>9734</xdr:rowOff>
    </xdr:to>
    <xdr:sp macro="" textlink="">
      <xdr:nvSpPr>
        <xdr:cNvPr id="135" name="円/楕円 134"/>
        <xdr:cNvSpPr/>
      </xdr:nvSpPr>
      <xdr:spPr bwMode="auto">
        <a:xfrm>
          <a:off x="3556000" y="7032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165961</xdr:rowOff>
    </xdr:from>
    <xdr:ext cx="762000" cy="259045"/>
    <xdr:sp macro="" textlink="">
      <xdr:nvSpPr>
        <xdr:cNvPr id="136" name="テキスト ボックス 135"/>
        <xdr:cNvSpPr txBox="1"/>
      </xdr:nvSpPr>
      <xdr:spPr>
        <a:xfrm>
          <a:off x="3225800" y="711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17,352</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69617</xdr:rowOff>
    </xdr:from>
    <xdr:to>
      <xdr:col>2</xdr:col>
      <xdr:colOff>692150</xdr:colOff>
      <xdr:row>36</xdr:row>
      <xdr:rowOff>171217</xdr:rowOff>
    </xdr:to>
    <xdr:sp macro="" textlink="">
      <xdr:nvSpPr>
        <xdr:cNvPr id="137" name="円/楕円 136"/>
        <xdr:cNvSpPr/>
      </xdr:nvSpPr>
      <xdr:spPr bwMode="auto">
        <a:xfrm>
          <a:off x="2857500" y="7022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155994</xdr:rowOff>
    </xdr:from>
    <xdr:ext cx="762000" cy="259045"/>
    <xdr:sp macro="" textlink="">
      <xdr:nvSpPr>
        <xdr:cNvPr id="138" name="テキスト ボックス 137"/>
        <xdr:cNvSpPr txBox="1"/>
      </xdr:nvSpPr>
      <xdr:spPr>
        <a:xfrm>
          <a:off x="2527300" y="710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17,788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静岡県東伊豆町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12,742
12,642
77.81
5,479,110
5,168,761
295,837
3,537,127
5,307,405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48.1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45128</xdr:rowOff>
    </xdr:from>
    <xdr:to>
      <xdr:col>6</xdr:col>
      <xdr:colOff>510540</xdr:colOff>
      <xdr:row>39</xdr:row>
      <xdr:rowOff>41059</xdr:rowOff>
    </xdr:to>
    <xdr:cxnSp macro="">
      <xdr:nvCxnSpPr>
        <xdr:cNvPr id="56" name="直線コネクタ 55"/>
        <xdr:cNvCxnSpPr/>
      </xdr:nvCxnSpPr>
      <xdr:spPr>
        <a:xfrm flipV="1">
          <a:off x="4633595" y="5360078"/>
          <a:ext cx="1270" cy="136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44886</xdr:rowOff>
    </xdr:from>
    <xdr:ext cx="534377" cy="259045"/>
    <xdr:sp macro="" textlink="">
      <xdr:nvSpPr>
        <xdr:cNvPr id="57" name="人件費最小値テキスト"/>
        <xdr:cNvSpPr txBox="1"/>
      </xdr:nvSpPr>
      <xdr:spPr>
        <a:xfrm>
          <a:off x="4686300" y="67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50,445</a:t>
          </a:r>
          <a:endParaRPr kumimoji="1" lang="ja-JP" altLang="en-US" sz="1000" b="1">
            <a:latin typeface="ＭＳ Ｐゴシック"/>
          </a:endParaRPr>
        </a:p>
      </xdr:txBody>
    </xdr:sp>
    <xdr:clientData/>
  </xdr:oneCellAnchor>
  <xdr:twoCellAnchor>
    <xdr:from>
      <xdr:col>6</xdr:col>
      <xdr:colOff>422275</xdr:colOff>
      <xdr:row>39</xdr:row>
      <xdr:rowOff>41059</xdr:rowOff>
    </xdr:from>
    <xdr:to>
      <xdr:col>6</xdr:col>
      <xdr:colOff>600075</xdr:colOff>
      <xdr:row>39</xdr:row>
      <xdr:rowOff>41059</xdr:rowOff>
    </xdr:to>
    <xdr:cxnSp macro="">
      <xdr:nvCxnSpPr>
        <xdr:cNvPr id="58" name="直線コネクタ 57"/>
        <xdr:cNvCxnSpPr/>
      </xdr:nvCxnSpPr>
      <xdr:spPr>
        <a:xfrm>
          <a:off x="4546600" y="672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163255</xdr:rowOff>
    </xdr:from>
    <xdr:ext cx="599010" cy="259045"/>
    <xdr:sp macro="" textlink="">
      <xdr:nvSpPr>
        <xdr:cNvPr id="59" name="人件費最大値テキスト"/>
        <xdr:cNvSpPr txBox="1"/>
      </xdr:nvSpPr>
      <xdr:spPr>
        <a:xfrm>
          <a:off x="4686300" y="51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229,911</a:t>
          </a:r>
          <a:endParaRPr kumimoji="1" lang="ja-JP" altLang="en-US" sz="1000" b="1">
            <a:latin typeface="ＭＳ Ｐゴシック"/>
          </a:endParaRPr>
        </a:p>
      </xdr:txBody>
    </xdr:sp>
    <xdr:clientData/>
  </xdr:oneCellAnchor>
  <xdr:twoCellAnchor>
    <xdr:from>
      <xdr:col>6</xdr:col>
      <xdr:colOff>422275</xdr:colOff>
      <xdr:row>31</xdr:row>
      <xdr:rowOff>45128</xdr:rowOff>
    </xdr:from>
    <xdr:to>
      <xdr:col>6</xdr:col>
      <xdr:colOff>600075</xdr:colOff>
      <xdr:row>31</xdr:row>
      <xdr:rowOff>45128</xdr:rowOff>
    </xdr:to>
    <xdr:cxnSp macro="">
      <xdr:nvCxnSpPr>
        <xdr:cNvPr id="60" name="直線コネクタ 59"/>
        <xdr:cNvCxnSpPr/>
      </xdr:nvCxnSpPr>
      <xdr:spPr>
        <a:xfrm>
          <a:off x="4546600" y="53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25652</xdr:rowOff>
    </xdr:from>
    <xdr:to>
      <xdr:col>6</xdr:col>
      <xdr:colOff>511175</xdr:colOff>
      <xdr:row>37</xdr:row>
      <xdr:rowOff>169166</xdr:rowOff>
    </xdr:to>
    <xdr:cxnSp macro="">
      <xdr:nvCxnSpPr>
        <xdr:cNvPr id="61" name="直線コネクタ 60"/>
        <xdr:cNvCxnSpPr/>
      </xdr:nvCxnSpPr>
      <xdr:spPr>
        <a:xfrm>
          <a:off x="3797300" y="6369302"/>
          <a:ext cx="838200" cy="14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87492</xdr:rowOff>
    </xdr:from>
    <xdr:ext cx="534377" cy="259045"/>
    <xdr:sp macro="" textlink="">
      <xdr:nvSpPr>
        <xdr:cNvPr id="62" name="人件費平均値テキスト"/>
        <xdr:cNvSpPr txBox="1"/>
      </xdr:nvSpPr>
      <xdr:spPr>
        <a:xfrm>
          <a:off x="4686300" y="625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85,687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64615</xdr:rowOff>
    </xdr:from>
    <xdr:to>
      <xdr:col>6</xdr:col>
      <xdr:colOff>561975</xdr:colOff>
      <xdr:row>37</xdr:row>
      <xdr:rowOff>166215</xdr:rowOff>
    </xdr:to>
    <xdr:sp macro="" textlink="">
      <xdr:nvSpPr>
        <xdr:cNvPr id="63" name="フローチャート : 判断 62"/>
        <xdr:cNvSpPr/>
      </xdr:nvSpPr>
      <xdr:spPr>
        <a:xfrm>
          <a:off x="45847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25652</xdr:rowOff>
    </xdr:from>
    <xdr:to>
      <xdr:col>5</xdr:col>
      <xdr:colOff>358775</xdr:colOff>
      <xdr:row>37</xdr:row>
      <xdr:rowOff>47193</xdr:rowOff>
    </xdr:to>
    <xdr:cxnSp macro="">
      <xdr:nvCxnSpPr>
        <xdr:cNvPr id="64" name="直線コネクタ 63"/>
        <xdr:cNvCxnSpPr/>
      </xdr:nvCxnSpPr>
      <xdr:spPr>
        <a:xfrm flipV="1">
          <a:off x="2908300" y="6369302"/>
          <a:ext cx="889000" cy="2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42281</xdr:rowOff>
    </xdr:from>
    <xdr:to>
      <xdr:col>5</xdr:col>
      <xdr:colOff>409575</xdr:colOff>
      <xdr:row>37</xdr:row>
      <xdr:rowOff>143881</xdr:rowOff>
    </xdr:to>
    <xdr:sp macro="" textlink="">
      <xdr:nvSpPr>
        <xdr:cNvPr id="65" name="フローチャート : 判断 64"/>
        <xdr:cNvSpPr/>
      </xdr:nvSpPr>
      <xdr:spPr>
        <a:xfrm>
          <a:off x="3746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135008</xdr:rowOff>
    </xdr:from>
    <xdr:ext cx="534377" cy="259045"/>
    <xdr:sp macro="" textlink="">
      <xdr:nvSpPr>
        <xdr:cNvPr id="66" name="テキスト ボックス 65"/>
        <xdr:cNvSpPr txBox="1"/>
      </xdr:nvSpPr>
      <xdr:spPr>
        <a:xfrm>
          <a:off x="3530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41173</xdr:rowOff>
    </xdr:from>
    <xdr:to>
      <xdr:col>4</xdr:col>
      <xdr:colOff>155575</xdr:colOff>
      <xdr:row>37</xdr:row>
      <xdr:rowOff>47193</xdr:rowOff>
    </xdr:to>
    <xdr:cxnSp macro="">
      <xdr:nvCxnSpPr>
        <xdr:cNvPr id="67" name="直線コネクタ 66"/>
        <xdr:cNvCxnSpPr/>
      </xdr:nvCxnSpPr>
      <xdr:spPr>
        <a:xfrm>
          <a:off x="2019300" y="6384823"/>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34836</xdr:rowOff>
    </xdr:from>
    <xdr:to>
      <xdr:col>4</xdr:col>
      <xdr:colOff>206375</xdr:colOff>
      <xdr:row>37</xdr:row>
      <xdr:rowOff>136436</xdr:rowOff>
    </xdr:to>
    <xdr:sp macro="" textlink="">
      <xdr:nvSpPr>
        <xdr:cNvPr id="68" name="フローチャート : 判断 67"/>
        <xdr:cNvSpPr/>
      </xdr:nvSpPr>
      <xdr:spPr>
        <a:xfrm>
          <a:off x="2857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127563</xdr:rowOff>
    </xdr:from>
    <xdr:ext cx="534377" cy="259045"/>
    <xdr:sp macro="" textlink="">
      <xdr:nvSpPr>
        <xdr:cNvPr id="69" name="テキスト ボックス 68"/>
        <xdr:cNvSpPr txBox="1"/>
      </xdr:nvSpPr>
      <xdr:spPr>
        <a:xfrm>
          <a:off x="2641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41173</xdr:rowOff>
    </xdr:from>
    <xdr:to>
      <xdr:col>2</xdr:col>
      <xdr:colOff>638175</xdr:colOff>
      <xdr:row>37</xdr:row>
      <xdr:rowOff>52961</xdr:rowOff>
    </xdr:to>
    <xdr:cxnSp macro="">
      <xdr:nvCxnSpPr>
        <xdr:cNvPr id="70" name="直線コネクタ 69"/>
        <xdr:cNvCxnSpPr/>
      </xdr:nvCxnSpPr>
      <xdr:spPr>
        <a:xfrm flipV="1">
          <a:off x="1130300" y="6384823"/>
          <a:ext cx="889000" cy="1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52012</xdr:rowOff>
    </xdr:from>
    <xdr:to>
      <xdr:col>3</xdr:col>
      <xdr:colOff>3175</xdr:colOff>
      <xdr:row>37</xdr:row>
      <xdr:rowOff>153612</xdr:rowOff>
    </xdr:to>
    <xdr:sp macro="" textlink="">
      <xdr:nvSpPr>
        <xdr:cNvPr id="71" name="フローチャート : 判断 70"/>
        <xdr:cNvSpPr/>
      </xdr:nvSpPr>
      <xdr:spPr>
        <a:xfrm>
          <a:off x="1968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144739</xdr:rowOff>
    </xdr:from>
    <xdr:ext cx="534377" cy="259045"/>
    <xdr:sp macro="" textlink="">
      <xdr:nvSpPr>
        <xdr:cNvPr id="72" name="テキスト ボックス 71"/>
        <xdr:cNvSpPr txBox="1"/>
      </xdr:nvSpPr>
      <xdr:spPr>
        <a:xfrm>
          <a:off x="1752111" y="648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38052</xdr:rowOff>
    </xdr:from>
    <xdr:to>
      <xdr:col>1</xdr:col>
      <xdr:colOff>485775</xdr:colOff>
      <xdr:row>37</xdr:row>
      <xdr:rowOff>139652</xdr:rowOff>
    </xdr:to>
    <xdr:sp macro="" textlink="">
      <xdr:nvSpPr>
        <xdr:cNvPr id="73" name="フローチャート : 判断 72"/>
        <xdr:cNvSpPr/>
      </xdr:nvSpPr>
      <xdr:spPr>
        <a:xfrm>
          <a:off x="1079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130779</xdr:rowOff>
    </xdr:from>
    <xdr:ext cx="534377" cy="259045"/>
    <xdr:sp macro="" textlink="">
      <xdr:nvSpPr>
        <xdr:cNvPr id="74" name="テキスト ボックス 73"/>
        <xdr:cNvSpPr txBox="1"/>
      </xdr:nvSpPr>
      <xdr:spPr>
        <a:xfrm>
          <a:off x="863111" y="647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118366</xdr:rowOff>
    </xdr:from>
    <xdr:to>
      <xdr:col>6</xdr:col>
      <xdr:colOff>561975</xdr:colOff>
      <xdr:row>38</xdr:row>
      <xdr:rowOff>48516</xdr:rowOff>
    </xdr:to>
    <xdr:sp macro="" textlink="">
      <xdr:nvSpPr>
        <xdr:cNvPr id="80" name="円/楕円 79"/>
        <xdr:cNvSpPr/>
      </xdr:nvSpPr>
      <xdr:spPr>
        <a:xfrm>
          <a:off x="4584700" y="646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96793</xdr:rowOff>
    </xdr:from>
    <xdr:ext cx="534377" cy="259045"/>
    <xdr:sp macro="" textlink="">
      <xdr:nvSpPr>
        <xdr:cNvPr id="81" name="人件費該当値テキスト"/>
        <xdr:cNvSpPr txBox="1"/>
      </xdr:nvSpPr>
      <xdr:spPr>
        <a:xfrm>
          <a:off x="4686300" y="644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78,633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146302</xdr:rowOff>
    </xdr:from>
    <xdr:to>
      <xdr:col>5</xdr:col>
      <xdr:colOff>409575</xdr:colOff>
      <xdr:row>37</xdr:row>
      <xdr:rowOff>76452</xdr:rowOff>
    </xdr:to>
    <xdr:sp macro="" textlink="">
      <xdr:nvSpPr>
        <xdr:cNvPr id="82" name="円/楕円 81"/>
        <xdr:cNvSpPr/>
      </xdr:nvSpPr>
      <xdr:spPr>
        <a:xfrm>
          <a:off x="3746500" y="631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92979</xdr:rowOff>
    </xdr:from>
    <xdr:ext cx="534377" cy="259045"/>
    <xdr:sp macro="" textlink="">
      <xdr:nvSpPr>
        <xdr:cNvPr id="83" name="テキスト ボックス 82"/>
        <xdr:cNvSpPr txBox="1"/>
      </xdr:nvSpPr>
      <xdr:spPr>
        <a:xfrm>
          <a:off x="3530111" y="609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97,467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167843</xdr:rowOff>
    </xdr:from>
    <xdr:to>
      <xdr:col>4</xdr:col>
      <xdr:colOff>206375</xdr:colOff>
      <xdr:row>37</xdr:row>
      <xdr:rowOff>97993</xdr:rowOff>
    </xdr:to>
    <xdr:sp macro="" textlink="">
      <xdr:nvSpPr>
        <xdr:cNvPr id="84" name="円/楕円 83"/>
        <xdr:cNvSpPr/>
      </xdr:nvSpPr>
      <xdr:spPr>
        <a:xfrm>
          <a:off x="2857500" y="63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114520</xdr:rowOff>
    </xdr:from>
    <xdr:ext cx="534377" cy="259045"/>
    <xdr:sp macro="" textlink="">
      <xdr:nvSpPr>
        <xdr:cNvPr id="85" name="テキスト ボックス 84"/>
        <xdr:cNvSpPr txBox="1"/>
      </xdr:nvSpPr>
      <xdr:spPr>
        <a:xfrm>
          <a:off x="2641111" y="611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94,640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161823</xdr:rowOff>
    </xdr:from>
    <xdr:to>
      <xdr:col>3</xdr:col>
      <xdr:colOff>3175</xdr:colOff>
      <xdr:row>37</xdr:row>
      <xdr:rowOff>91973</xdr:rowOff>
    </xdr:to>
    <xdr:sp macro="" textlink="">
      <xdr:nvSpPr>
        <xdr:cNvPr id="86" name="円/楕円 85"/>
        <xdr:cNvSpPr/>
      </xdr:nvSpPr>
      <xdr:spPr>
        <a:xfrm>
          <a:off x="1968500" y="63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108500</xdr:rowOff>
    </xdr:from>
    <xdr:ext cx="534377" cy="259045"/>
    <xdr:sp macro="" textlink="">
      <xdr:nvSpPr>
        <xdr:cNvPr id="87" name="テキスト ボックス 86"/>
        <xdr:cNvSpPr txBox="1"/>
      </xdr:nvSpPr>
      <xdr:spPr>
        <a:xfrm>
          <a:off x="1752111" y="610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95,430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2161</xdr:rowOff>
    </xdr:from>
    <xdr:to>
      <xdr:col>1</xdr:col>
      <xdr:colOff>485775</xdr:colOff>
      <xdr:row>37</xdr:row>
      <xdr:rowOff>103761</xdr:rowOff>
    </xdr:to>
    <xdr:sp macro="" textlink="">
      <xdr:nvSpPr>
        <xdr:cNvPr id="88" name="円/楕円 87"/>
        <xdr:cNvSpPr/>
      </xdr:nvSpPr>
      <xdr:spPr>
        <a:xfrm>
          <a:off x="1079500" y="63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120288</xdr:rowOff>
    </xdr:from>
    <xdr:ext cx="534377" cy="259045"/>
    <xdr:sp macro="" textlink="">
      <xdr:nvSpPr>
        <xdr:cNvPr id="89" name="テキスト ボックス 88"/>
        <xdr:cNvSpPr txBox="1"/>
      </xdr:nvSpPr>
      <xdr:spPr>
        <a:xfrm>
          <a:off x="863111" y="612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93,883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38572</xdr:rowOff>
    </xdr:from>
    <xdr:to>
      <xdr:col>6</xdr:col>
      <xdr:colOff>510540</xdr:colOff>
      <xdr:row>57</xdr:row>
      <xdr:rowOff>147166</xdr:rowOff>
    </xdr:to>
    <xdr:cxnSp macro="">
      <xdr:nvCxnSpPr>
        <xdr:cNvPr id="111" name="直線コネクタ 110"/>
        <xdr:cNvCxnSpPr/>
      </xdr:nvCxnSpPr>
      <xdr:spPr>
        <a:xfrm flipV="1">
          <a:off x="4633595" y="8611072"/>
          <a:ext cx="1270" cy="1308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150993</xdr:rowOff>
    </xdr:from>
    <xdr:ext cx="534377" cy="259045"/>
    <xdr:sp macro="" textlink="">
      <xdr:nvSpPr>
        <xdr:cNvPr id="112" name="物件費最小値テキスト"/>
        <xdr:cNvSpPr txBox="1"/>
      </xdr:nvSpPr>
      <xdr:spPr>
        <a:xfrm>
          <a:off x="4686300" y="992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35,867</a:t>
          </a:r>
          <a:endParaRPr kumimoji="1" lang="ja-JP" altLang="en-US" sz="1000" b="1">
            <a:latin typeface="ＭＳ Ｐゴシック"/>
          </a:endParaRPr>
        </a:p>
      </xdr:txBody>
    </xdr:sp>
    <xdr:clientData/>
  </xdr:oneCellAnchor>
  <xdr:twoCellAnchor>
    <xdr:from>
      <xdr:col>6</xdr:col>
      <xdr:colOff>422275</xdr:colOff>
      <xdr:row>57</xdr:row>
      <xdr:rowOff>147166</xdr:rowOff>
    </xdr:from>
    <xdr:to>
      <xdr:col>6</xdr:col>
      <xdr:colOff>600075</xdr:colOff>
      <xdr:row>57</xdr:row>
      <xdr:rowOff>147166</xdr:rowOff>
    </xdr:to>
    <xdr:cxnSp macro="">
      <xdr:nvCxnSpPr>
        <xdr:cNvPr id="113" name="直線コネクタ 112"/>
        <xdr:cNvCxnSpPr/>
      </xdr:nvCxnSpPr>
      <xdr:spPr>
        <a:xfrm>
          <a:off x="4546600" y="991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156699</xdr:rowOff>
    </xdr:from>
    <xdr:ext cx="599010" cy="259045"/>
    <xdr:sp macro="" textlink="">
      <xdr:nvSpPr>
        <xdr:cNvPr id="114" name="物件費最大値テキスト"/>
        <xdr:cNvSpPr txBox="1"/>
      </xdr:nvSpPr>
      <xdr:spPr>
        <a:xfrm>
          <a:off x="4686300" y="838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322,119</a:t>
          </a:r>
          <a:endParaRPr kumimoji="1" lang="ja-JP" altLang="en-US" sz="1000" b="1">
            <a:latin typeface="ＭＳ Ｐゴシック"/>
          </a:endParaRPr>
        </a:p>
      </xdr:txBody>
    </xdr:sp>
    <xdr:clientData/>
  </xdr:oneCellAnchor>
  <xdr:twoCellAnchor>
    <xdr:from>
      <xdr:col>6</xdr:col>
      <xdr:colOff>422275</xdr:colOff>
      <xdr:row>50</xdr:row>
      <xdr:rowOff>38572</xdr:rowOff>
    </xdr:from>
    <xdr:to>
      <xdr:col>6</xdr:col>
      <xdr:colOff>600075</xdr:colOff>
      <xdr:row>50</xdr:row>
      <xdr:rowOff>38572</xdr:rowOff>
    </xdr:to>
    <xdr:cxnSp macro="">
      <xdr:nvCxnSpPr>
        <xdr:cNvPr id="115" name="直線コネクタ 114"/>
        <xdr:cNvCxnSpPr/>
      </xdr:nvCxnSpPr>
      <xdr:spPr>
        <a:xfrm>
          <a:off x="4546600" y="861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69995</xdr:rowOff>
    </xdr:from>
    <xdr:to>
      <xdr:col>6</xdr:col>
      <xdr:colOff>511175</xdr:colOff>
      <xdr:row>57</xdr:row>
      <xdr:rowOff>70009</xdr:rowOff>
    </xdr:to>
    <xdr:cxnSp macro="">
      <xdr:nvCxnSpPr>
        <xdr:cNvPr id="116" name="直線コネクタ 115"/>
        <xdr:cNvCxnSpPr/>
      </xdr:nvCxnSpPr>
      <xdr:spPr>
        <a:xfrm flipV="1">
          <a:off x="3797300" y="9842645"/>
          <a:ext cx="8382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80976</xdr:rowOff>
    </xdr:from>
    <xdr:ext cx="534377" cy="259045"/>
    <xdr:sp macro="" textlink="">
      <xdr:nvSpPr>
        <xdr:cNvPr id="117" name="物件費平均値テキスト"/>
        <xdr:cNvSpPr txBox="1"/>
      </xdr:nvSpPr>
      <xdr:spPr>
        <a:xfrm>
          <a:off x="4686300" y="9510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81,737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58099</xdr:rowOff>
    </xdr:from>
    <xdr:to>
      <xdr:col>6</xdr:col>
      <xdr:colOff>561975</xdr:colOff>
      <xdr:row>56</xdr:row>
      <xdr:rowOff>159699</xdr:rowOff>
    </xdr:to>
    <xdr:sp macro="" textlink="">
      <xdr:nvSpPr>
        <xdr:cNvPr id="118" name="フローチャート : 判断 117"/>
        <xdr:cNvSpPr/>
      </xdr:nvSpPr>
      <xdr:spPr>
        <a:xfrm>
          <a:off x="45847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70009</xdr:rowOff>
    </xdr:from>
    <xdr:to>
      <xdr:col>5</xdr:col>
      <xdr:colOff>358775</xdr:colOff>
      <xdr:row>57</xdr:row>
      <xdr:rowOff>71431</xdr:rowOff>
    </xdr:to>
    <xdr:cxnSp macro="">
      <xdr:nvCxnSpPr>
        <xdr:cNvPr id="119" name="直線コネクタ 118"/>
        <xdr:cNvCxnSpPr/>
      </xdr:nvCxnSpPr>
      <xdr:spPr>
        <a:xfrm flipV="1">
          <a:off x="2908300" y="9842659"/>
          <a:ext cx="8890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67887</xdr:rowOff>
    </xdr:from>
    <xdr:to>
      <xdr:col>5</xdr:col>
      <xdr:colOff>409575</xdr:colOff>
      <xdr:row>56</xdr:row>
      <xdr:rowOff>169487</xdr:rowOff>
    </xdr:to>
    <xdr:sp macro="" textlink="">
      <xdr:nvSpPr>
        <xdr:cNvPr id="120" name="フローチャート : 判断 119"/>
        <xdr:cNvSpPr/>
      </xdr:nvSpPr>
      <xdr:spPr>
        <a:xfrm>
          <a:off x="3746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14564</xdr:rowOff>
    </xdr:from>
    <xdr:ext cx="534377" cy="259045"/>
    <xdr:sp macro="" textlink="">
      <xdr:nvSpPr>
        <xdr:cNvPr id="121" name="テキスト ボックス 120"/>
        <xdr:cNvSpPr txBox="1"/>
      </xdr:nvSpPr>
      <xdr:spPr>
        <a:xfrm>
          <a:off x="3530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45800</xdr:rowOff>
    </xdr:from>
    <xdr:to>
      <xdr:col>4</xdr:col>
      <xdr:colOff>155575</xdr:colOff>
      <xdr:row>57</xdr:row>
      <xdr:rowOff>71431</xdr:rowOff>
    </xdr:to>
    <xdr:cxnSp macro="">
      <xdr:nvCxnSpPr>
        <xdr:cNvPr id="122" name="直線コネクタ 121"/>
        <xdr:cNvCxnSpPr/>
      </xdr:nvCxnSpPr>
      <xdr:spPr>
        <a:xfrm>
          <a:off x="2019300" y="9818450"/>
          <a:ext cx="889000" cy="2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87570</xdr:rowOff>
    </xdr:from>
    <xdr:to>
      <xdr:col>4</xdr:col>
      <xdr:colOff>206375</xdr:colOff>
      <xdr:row>57</xdr:row>
      <xdr:rowOff>17720</xdr:rowOff>
    </xdr:to>
    <xdr:sp macro="" textlink="">
      <xdr:nvSpPr>
        <xdr:cNvPr id="123" name="フローチャート : 判断 122"/>
        <xdr:cNvSpPr/>
      </xdr:nvSpPr>
      <xdr:spPr>
        <a:xfrm>
          <a:off x="2857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34247</xdr:rowOff>
    </xdr:from>
    <xdr:ext cx="534377" cy="259045"/>
    <xdr:sp macro="" textlink="">
      <xdr:nvSpPr>
        <xdr:cNvPr id="124" name="テキスト ボックス 123"/>
        <xdr:cNvSpPr txBox="1"/>
      </xdr:nvSpPr>
      <xdr:spPr>
        <a:xfrm>
          <a:off x="2641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45800</xdr:rowOff>
    </xdr:from>
    <xdr:to>
      <xdr:col>2</xdr:col>
      <xdr:colOff>638175</xdr:colOff>
      <xdr:row>57</xdr:row>
      <xdr:rowOff>90395</xdr:rowOff>
    </xdr:to>
    <xdr:cxnSp macro="">
      <xdr:nvCxnSpPr>
        <xdr:cNvPr id="125" name="直線コネクタ 124"/>
        <xdr:cNvCxnSpPr/>
      </xdr:nvCxnSpPr>
      <xdr:spPr>
        <a:xfrm flipV="1">
          <a:off x="1130300" y="9818450"/>
          <a:ext cx="889000" cy="4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106759</xdr:rowOff>
    </xdr:from>
    <xdr:to>
      <xdr:col>3</xdr:col>
      <xdr:colOff>3175</xdr:colOff>
      <xdr:row>57</xdr:row>
      <xdr:rowOff>36909</xdr:rowOff>
    </xdr:to>
    <xdr:sp macro="" textlink="">
      <xdr:nvSpPr>
        <xdr:cNvPr id="126" name="フローチャート : 判断 125"/>
        <xdr:cNvSpPr/>
      </xdr:nvSpPr>
      <xdr:spPr>
        <a:xfrm>
          <a:off x="1968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53436</xdr:rowOff>
    </xdr:from>
    <xdr:ext cx="534377" cy="259045"/>
    <xdr:sp macro="" textlink="">
      <xdr:nvSpPr>
        <xdr:cNvPr id="127" name="テキスト ボックス 126"/>
        <xdr:cNvSpPr txBox="1"/>
      </xdr:nvSpPr>
      <xdr:spPr>
        <a:xfrm>
          <a:off x="1752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117306</xdr:rowOff>
    </xdr:from>
    <xdr:to>
      <xdr:col>1</xdr:col>
      <xdr:colOff>485775</xdr:colOff>
      <xdr:row>57</xdr:row>
      <xdr:rowOff>47456</xdr:rowOff>
    </xdr:to>
    <xdr:sp macro="" textlink="">
      <xdr:nvSpPr>
        <xdr:cNvPr id="128" name="フローチャート : 判断 127"/>
        <xdr:cNvSpPr/>
      </xdr:nvSpPr>
      <xdr:spPr>
        <a:xfrm>
          <a:off x="1079500" y="97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63983</xdr:rowOff>
    </xdr:from>
    <xdr:ext cx="534377" cy="259045"/>
    <xdr:sp macro="" textlink="">
      <xdr:nvSpPr>
        <xdr:cNvPr id="129" name="テキスト ボックス 128"/>
        <xdr:cNvSpPr txBox="1"/>
      </xdr:nvSpPr>
      <xdr:spPr>
        <a:xfrm>
          <a:off x="863111" y="949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19195</xdr:rowOff>
    </xdr:from>
    <xdr:to>
      <xdr:col>6</xdr:col>
      <xdr:colOff>561975</xdr:colOff>
      <xdr:row>57</xdr:row>
      <xdr:rowOff>120795</xdr:rowOff>
    </xdr:to>
    <xdr:sp macro="" textlink="">
      <xdr:nvSpPr>
        <xdr:cNvPr id="135" name="円/楕円 134"/>
        <xdr:cNvSpPr/>
      </xdr:nvSpPr>
      <xdr:spPr>
        <a:xfrm>
          <a:off x="4584700" y="97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105572</xdr:rowOff>
    </xdr:from>
    <xdr:ext cx="534377" cy="259045"/>
    <xdr:sp macro="" textlink="">
      <xdr:nvSpPr>
        <xdr:cNvPr id="136" name="物件費該当値テキスト"/>
        <xdr:cNvSpPr txBox="1"/>
      </xdr:nvSpPr>
      <xdr:spPr>
        <a:xfrm>
          <a:off x="4686300" y="970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52,746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19209</xdr:rowOff>
    </xdr:from>
    <xdr:to>
      <xdr:col>5</xdr:col>
      <xdr:colOff>409575</xdr:colOff>
      <xdr:row>57</xdr:row>
      <xdr:rowOff>120809</xdr:rowOff>
    </xdr:to>
    <xdr:sp macro="" textlink="">
      <xdr:nvSpPr>
        <xdr:cNvPr id="137" name="円/楕円 136"/>
        <xdr:cNvSpPr/>
      </xdr:nvSpPr>
      <xdr:spPr>
        <a:xfrm>
          <a:off x="3746500" y="979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111936</xdr:rowOff>
    </xdr:from>
    <xdr:ext cx="534377" cy="259045"/>
    <xdr:sp macro="" textlink="">
      <xdr:nvSpPr>
        <xdr:cNvPr id="138" name="テキスト ボックス 137"/>
        <xdr:cNvSpPr txBox="1"/>
      </xdr:nvSpPr>
      <xdr:spPr>
        <a:xfrm>
          <a:off x="3530111" y="988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52,743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20631</xdr:rowOff>
    </xdr:from>
    <xdr:to>
      <xdr:col>4</xdr:col>
      <xdr:colOff>206375</xdr:colOff>
      <xdr:row>57</xdr:row>
      <xdr:rowOff>122231</xdr:rowOff>
    </xdr:to>
    <xdr:sp macro="" textlink="">
      <xdr:nvSpPr>
        <xdr:cNvPr id="139" name="円/楕円 138"/>
        <xdr:cNvSpPr/>
      </xdr:nvSpPr>
      <xdr:spPr>
        <a:xfrm>
          <a:off x="2857500" y="979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113358</xdr:rowOff>
    </xdr:from>
    <xdr:ext cx="534377" cy="259045"/>
    <xdr:sp macro="" textlink="">
      <xdr:nvSpPr>
        <xdr:cNvPr id="140" name="テキスト ボックス 139"/>
        <xdr:cNvSpPr txBox="1"/>
      </xdr:nvSpPr>
      <xdr:spPr>
        <a:xfrm>
          <a:off x="2641111" y="988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52,432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166450</xdr:rowOff>
    </xdr:from>
    <xdr:to>
      <xdr:col>3</xdr:col>
      <xdr:colOff>3175</xdr:colOff>
      <xdr:row>57</xdr:row>
      <xdr:rowOff>96600</xdr:rowOff>
    </xdr:to>
    <xdr:sp macro="" textlink="">
      <xdr:nvSpPr>
        <xdr:cNvPr id="141" name="円/楕円 140"/>
        <xdr:cNvSpPr/>
      </xdr:nvSpPr>
      <xdr:spPr>
        <a:xfrm>
          <a:off x="1968500" y="976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87727</xdr:rowOff>
    </xdr:from>
    <xdr:ext cx="534377" cy="259045"/>
    <xdr:sp macro="" textlink="">
      <xdr:nvSpPr>
        <xdr:cNvPr id="142" name="テキスト ボックス 141"/>
        <xdr:cNvSpPr txBox="1"/>
      </xdr:nvSpPr>
      <xdr:spPr>
        <a:xfrm>
          <a:off x="1752111" y="986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58,038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39595</xdr:rowOff>
    </xdr:from>
    <xdr:to>
      <xdr:col>1</xdr:col>
      <xdr:colOff>485775</xdr:colOff>
      <xdr:row>57</xdr:row>
      <xdr:rowOff>141195</xdr:rowOff>
    </xdr:to>
    <xdr:sp macro="" textlink="">
      <xdr:nvSpPr>
        <xdr:cNvPr id="143" name="円/楕円 142"/>
        <xdr:cNvSpPr/>
      </xdr:nvSpPr>
      <xdr:spPr>
        <a:xfrm>
          <a:off x="1079500" y="981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132322</xdr:rowOff>
    </xdr:from>
    <xdr:ext cx="534377" cy="259045"/>
    <xdr:sp macro="" textlink="">
      <xdr:nvSpPr>
        <xdr:cNvPr id="144" name="テキスト ボックス 143"/>
        <xdr:cNvSpPr txBox="1"/>
      </xdr:nvSpPr>
      <xdr:spPr>
        <a:xfrm>
          <a:off x="863111" y="990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48,284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64674</xdr:rowOff>
    </xdr:from>
    <xdr:to>
      <xdr:col>6</xdr:col>
      <xdr:colOff>510540</xdr:colOff>
      <xdr:row>78</xdr:row>
      <xdr:rowOff>102209</xdr:rowOff>
    </xdr:to>
    <xdr:cxnSp macro="">
      <xdr:nvCxnSpPr>
        <xdr:cNvPr id="166" name="直線コネクタ 165"/>
        <xdr:cNvCxnSpPr/>
      </xdr:nvCxnSpPr>
      <xdr:spPr>
        <a:xfrm flipV="1">
          <a:off x="4633595" y="12237624"/>
          <a:ext cx="1270" cy="123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106036</xdr:rowOff>
    </xdr:from>
    <xdr:ext cx="378565" cy="259045"/>
    <xdr:sp macro="" textlink="">
      <xdr:nvSpPr>
        <xdr:cNvPr id="167" name="維持補修費最小値テキスト"/>
        <xdr:cNvSpPr txBox="1"/>
      </xdr:nvSpPr>
      <xdr:spPr>
        <a:xfrm>
          <a:off x="4686300" y="13479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78</xdr:row>
      <xdr:rowOff>102209</xdr:rowOff>
    </xdr:from>
    <xdr:to>
      <xdr:col>6</xdr:col>
      <xdr:colOff>600075</xdr:colOff>
      <xdr:row>78</xdr:row>
      <xdr:rowOff>102209</xdr:rowOff>
    </xdr:to>
    <xdr:cxnSp macro="">
      <xdr:nvCxnSpPr>
        <xdr:cNvPr id="168" name="直線コネクタ 167"/>
        <xdr:cNvCxnSpPr/>
      </xdr:nvCxnSpPr>
      <xdr:spPr>
        <a:xfrm>
          <a:off x="4546600" y="1347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11351</xdr:rowOff>
    </xdr:from>
    <xdr:ext cx="534377" cy="259045"/>
    <xdr:sp macro="" textlink="">
      <xdr:nvSpPr>
        <xdr:cNvPr id="169" name="維持補修費最大値テキスト"/>
        <xdr:cNvSpPr txBox="1"/>
      </xdr:nvSpPr>
      <xdr:spPr>
        <a:xfrm>
          <a:off x="4686300" y="120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27,891</a:t>
          </a:r>
          <a:endParaRPr kumimoji="1" lang="ja-JP" altLang="en-US" sz="1000" b="1">
            <a:latin typeface="ＭＳ Ｐゴシック"/>
          </a:endParaRPr>
        </a:p>
      </xdr:txBody>
    </xdr:sp>
    <xdr:clientData/>
  </xdr:oneCellAnchor>
  <xdr:twoCellAnchor>
    <xdr:from>
      <xdr:col>6</xdr:col>
      <xdr:colOff>422275</xdr:colOff>
      <xdr:row>71</xdr:row>
      <xdr:rowOff>64674</xdr:rowOff>
    </xdr:from>
    <xdr:to>
      <xdr:col>6</xdr:col>
      <xdr:colOff>600075</xdr:colOff>
      <xdr:row>71</xdr:row>
      <xdr:rowOff>64674</xdr:rowOff>
    </xdr:to>
    <xdr:cxnSp macro="">
      <xdr:nvCxnSpPr>
        <xdr:cNvPr id="170" name="直線コネクタ 169"/>
        <xdr:cNvCxnSpPr/>
      </xdr:nvCxnSpPr>
      <xdr:spPr>
        <a:xfrm>
          <a:off x="4546600" y="1223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20096</xdr:rowOff>
    </xdr:from>
    <xdr:to>
      <xdr:col>6</xdr:col>
      <xdr:colOff>511175</xdr:colOff>
      <xdr:row>78</xdr:row>
      <xdr:rowOff>26315</xdr:rowOff>
    </xdr:to>
    <xdr:cxnSp macro="">
      <xdr:nvCxnSpPr>
        <xdr:cNvPr id="171" name="直線コネクタ 170"/>
        <xdr:cNvCxnSpPr/>
      </xdr:nvCxnSpPr>
      <xdr:spPr>
        <a:xfrm>
          <a:off x="3797300" y="13393196"/>
          <a:ext cx="838200" cy="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71086</xdr:rowOff>
    </xdr:from>
    <xdr:ext cx="469744" cy="259045"/>
    <xdr:sp macro="" textlink="">
      <xdr:nvSpPr>
        <xdr:cNvPr id="172" name="維持補修費平均値テキスト"/>
        <xdr:cNvSpPr txBox="1"/>
      </xdr:nvSpPr>
      <xdr:spPr>
        <a:xfrm>
          <a:off x="4686300" y="13101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48209</xdr:rowOff>
    </xdr:from>
    <xdr:to>
      <xdr:col>6</xdr:col>
      <xdr:colOff>561975</xdr:colOff>
      <xdr:row>77</xdr:row>
      <xdr:rowOff>149809</xdr:rowOff>
    </xdr:to>
    <xdr:sp macro="" textlink="">
      <xdr:nvSpPr>
        <xdr:cNvPr id="173" name="フローチャート : 判断 172"/>
        <xdr:cNvSpPr/>
      </xdr:nvSpPr>
      <xdr:spPr>
        <a:xfrm>
          <a:off x="45847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20096</xdr:rowOff>
    </xdr:from>
    <xdr:to>
      <xdr:col>5</xdr:col>
      <xdr:colOff>358775</xdr:colOff>
      <xdr:row>78</xdr:row>
      <xdr:rowOff>33629</xdr:rowOff>
    </xdr:to>
    <xdr:cxnSp macro="">
      <xdr:nvCxnSpPr>
        <xdr:cNvPr id="174" name="直線コネクタ 173"/>
        <xdr:cNvCxnSpPr/>
      </xdr:nvCxnSpPr>
      <xdr:spPr>
        <a:xfrm flipV="1">
          <a:off x="2908300" y="13393196"/>
          <a:ext cx="8890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41306</xdr:rowOff>
    </xdr:from>
    <xdr:to>
      <xdr:col>5</xdr:col>
      <xdr:colOff>409575</xdr:colOff>
      <xdr:row>77</xdr:row>
      <xdr:rowOff>142906</xdr:rowOff>
    </xdr:to>
    <xdr:sp macro="" textlink="">
      <xdr:nvSpPr>
        <xdr:cNvPr id="175" name="フローチャート : 判断 174"/>
        <xdr:cNvSpPr/>
      </xdr:nvSpPr>
      <xdr:spPr>
        <a:xfrm>
          <a:off x="3746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159433</xdr:rowOff>
    </xdr:from>
    <xdr:ext cx="469744" cy="259045"/>
    <xdr:sp macro="" textlink="">
      <xdr:nvSpPr>
        <xdr:cNvPr id="176" name="テキスト ボックス 175"/>
        <xdr:cNvSpPr txBox="1"/>
      </xdr:nvSpPr>
      <xdr:spPr>
        <a:xfrm>
          <a:off x="3562427"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33629</xdr:rowOff>
    </xdr:from>
    <xdr:to>
      <xdr:col>4</xdr:col>
      <xdr:colOff>155575</xdr:colOff>
      <xdr:row>78</xdr:row>
      <xdr:rowOff>57496</xdr:rowOff>
    </xdr:to>
    <xdr:cxnSp macro="">
      <xdr:nvCxnSpPr>
        <xdr:cNvPr id="177" name="直線コネクタ 176"/>
        <xdr:cNvCxnSpPr/>
      </xdr:nvCxnSpPr>
      <xdr:spPr>
        <a:xfrm flipV="1">
          <a:off x="2019300" y="13406729"/>
          <a:ext cx="889000" cy="2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156246</xdr:rowOff>
    </xdr:from>
    <xdr:to>
      <xdr:col>4</xdr:col>
      <xdr:colOff>206375</xdr:colOff>
      <xdr:row>77</xdr:row>
      <xdr:rowOff>86396</xdr:rowOff>
    </xdr:to>
    <xdr:sp macro="" textlink="">
      <xdr:nvSpPr>
        <xdr:cNvPr id="178" name="フローチャート : 判断 177"/>
        <xdr:cNvSpPr/>
      </xdr:nvSpPr>
      <xdr:spPr>
        <a:xfrm>
          <a:off x="2857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102923</xdr:rowOff>
    </xdr:from>
    <xdr:ext cx="469744" cy="259045"/>
    <xdr:sp macro="" textlink="">
      <xdr:nvSpPr>
        <xdr:cNvPr id="179" name="テキスト ボックス 178"/>
        <xdr:cNvSpPr txBox="1"/>
      </xdr:nvSpPr>
      <xdr:spPr>
        <a:xfrm>
          <a:off x="2673427"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41813</xdr:rowOff>
    </xdr:from>
    <xdr:to>
      <xdr:col>2</xdr:col>
      <xdr:colOff>638175</xdr:colOff>
      <xdr:row>78</xdr:row>
      <xdr:rowOff>57496</xdr:rowOff>
    </xdr:to>
    <xdr:cxnSp macro="">
      <xdr:nvCxnSpPr>
        <xdr:cNvPr id="180" name="直線コネクタ 179"/>
        <xdr:cNvCxnSpPr/>
      </xdr:nvCxnSpPr>
      <xdr:spPr>
        <a:xfrm>
          <a:off x="1130300" y="13414913"/>
          <a:ext cx="889000" cy="1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10674</xdr:rowOff>
    </xdr:from>
    <xdr:to>
      <xdr:col>3</xdr:col>
      <xdr:colOff>3175</xdr:colOff>
      <xdr:row>77</xdr:row>
      <xdr:rowOff>112274</xdr:rowOff>
    </xdr:to>
    <xdr:sp macro="" textlink="">
      <xdr:nvSpPr>
        <xdr:cNvPr id="181" name="フローチャート : 判断 180"/>
        <xdr:cNvSpPr/>
      </xdr:nvSpPr>
      <xdr:spPr>
        <a:xfrm>
          <a:off x="1968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128801</xdr:rowOff>
    </xdr:from>
    <xdr:ext cx="469744" cy="259045"/>
    <xdr:sp macro="" textlink="">
      <xdr:nvSpPr>
        <xdr:cNvPr id="182" name="テキスト ボックス 181"/>
        <xdr:cNvSpPr txBox="1"/>
      </xdr:nvSpPr>
      <xdr:spPr>
        <a:xfrm>
          <a:off x="1784427"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11495</xdr:rowOff>
    </xdr:from>
    <xdr:to>
      <xdr:col>1</xdr:col>
      <xdr:colOff>485775</xdr:colOff>
      <xdr:row>77</xdr:row>
      <xdr:rowOff>113095</xdr:rowOff>
    </xdr:to>
    <xdr:sp macro="" textlink="">
      <xdr:nvSpPr>
        <xdr:cNvPr id="183" name="フローチャート : 判断 182"/>
        <xdr:cNvSpPr/>
      </xdr:nvSpPr>
      <xdr:spPr>
        <a:xfrm>
          <a:off x="1079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129622</xdr:rowOff>
    </xdr:from>
    <xdr:ext cx="469744" cy="259045"/>
    <xdr:sp macro="" textlink="">
      <xdr:nvSpPr>
        <xdr:cNvPr id="184" name="テキスト ボックス 183"/>
        <xdr:cNvSpPr txBox="1"/>
      </xdr:nvSpPr>
      <xdr:spPr>
        <a:xfrm>
          <a:off x="895427" y="1298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146965</xdr:rowOff>
    </xdr:from>
    <xdr:to>
      <xdr:col>6</xdr:col>
      <xdr:colOff>561975</xdr:colOff>
      <xdr:row>78</xdr:row>
      <xdr:rowOff>77115</xdr:rowOff>
    </xdr:to>
    <xdr:sp macro="" textlink="">
      <xdr:nvSpPr>
        <xdr:cNvPr id="190" name="円/楕円 189"/>
        <xdr:cNvSpPr/>
      </xdr:nvSpPr>
      <xdr:spPr>
        <a:xfrm>
          <a:off x="4584700" y="1334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61892</xdr:rowOff>
    </xdr:from>
    <xdr:ext cx="469744" cy="259045"/>
    <xdr:sp macro="" textlink="">
      <xdr:nvSpPr>
        <xdr:cNvPr id="191" name="維持補修費該当値テキスト"/>
        <xdr:cNvSpPr txBox="1"/>
      </xdr:nvSpPr>
      <xdr:spPr>
        <a:xfrm>
          <a:off x="4686300" y="1326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140746</xdr:rowOff>
    </xdr:from>
    <xdr:to>
      <xdr:col>5</xdr:col>
      <xdr:colOff>409575</xdr:colOff>
      <xdr:row>78</xdr:row>
      <xdr:rowOff>70896</xdr:rowOff>
    </xdr:to>
    <xdr:sp macro="" textlink="">
      <xdr:nvSpPr>
        <xdr:cNvPr id="192" name="円/楕円 191"/>
        <xdr:cNvSpPr/>
      </xdr:nvSpPr>
      <xdr:spPr>
        <a:xfrm>
          <a:off x="3746500" y="1334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62023</xdr:rowOff>
    </xdr:from>
    <xdr:ext cx="469744" cy="259045"/>
    <xdr:sp macro="" textlink="">
      <xdr:nvSpPr>
        <xdr:cNvPr id="193" name="テキスト ボックス 192"/>
        <xdr:cNvSpPr txBox="1"/>
      </xdr:nvSpPr>
      <xdr:spPr>
        <a:xfrm>
          <a:off x="3562427" y="1343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154279</xdr:rowOff>
    </xdr:from>
    <xdr:to>
      <xdr:col>4</xdr:col>
      <xdr:colOff>206375</xdr:colOff>
      <xdr:row>78</xdr:row>
      <xdr:rowOff>84429</xdr:rowOff>
    </xdr:to>
    <xdr:sp macro="" textlink="">
      <xdr:nvSpPr>
        <xdr:cNvPr id="194" name="円/楕円 193"/>
        <xdr:cNvSpPr/>
      </xdr:nvSpPr>
      <xdr:spPr>
        <a:xfrm>
          <a:off x="2857500" y="1335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75556</xdr:rowOff>
    </xdr:from>
    <xdr:ext cx="469744" cy="259045"/>
    <xdr:sp macro="" textlink="">
      <xdr:nvSpPr>
        <xdr:cNvPr id="195" name="テキスト ボックス 194"/>
        <xdr:cNvSpPr txBox="1"/>
      </xdr:nvSpPr>
      <xdr:spPr>
        <a:xfrm>
          <a:off x="2673427" y="1344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6696</xdr:rowOff>
    </xdr:from>
    <xdr:to>
      <xdr:col>3</xdr:col>
      <xdr:colOff>3175</xdr:colOff>
      <xdr:row>78</xdr:row>
      <xdr:rowOff>108296</xdr:rowOff>
    </xdr:to>
    <xdr:sp macro="" textlink="">
      <xdr:nvSpPr>
        <xdr:cNvPr id="196" name="円/楕円 195"/>
        <xdr:cNvSpPr/>
      </xdr:nvSpPr>
      <xdr:spPr>
        <a:xfrm>
          <a:off x="1968500" y="1337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99423</xdr:rowOff>
    </xdr:from>
    <xdr:ext cx="469744" cy="259045"/>
    <xdr:sp macro="" textlink="">
      <xdr:nvSpPr>
        <xdr:cNvPr id="197" name="テキスト ボックス 196"/>
        <xdr:cNvSpPr txBox="1"/>
      </xdr:nvSpPr>
      <xdr:spPr>
        <a:xfrm>
          <a:off x="1784427" y="134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162463</xdr:rowOff>
    </xdr:from>
    <xdr:to>
      <xdr:col>1</xdr:col>
      <xdr:colOff>485775</xdr:colOff>
      <xdr:row>78</xdr:row>
      <xdr:rowOff>92613</xdr:rowOff>
    </xdr:to>
    <xdr:sp macro="" textlink="">
      <xdr:nvSpPr>
        <xdr:cNvPr id="198" name="円/楕円 197"/>
        <xdr:cNvSpPr/>
      </xdr:nvSpPr>
      <xdr:spPr>
        <a:xfrm>
          <a:off x="1079500" y="1336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83740</xdr:rowOff>
    </xdr:from>
    <xdr:ext cx="469744" cy="259045"/>
    <xdr:sp macro="" textlink="">
      <xdr:nvSpPr>
        <xdr:cNvPr id="199" name="テキスト ボックス 198"/>
        <xdr:cNvSpPr txBox="1"/>
      </xdr:nvSpPr>
      <xdr:spPr>
        <a:xfrm>
          <a:off x="895427" y="1345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138950</xdr:rowOff>
    </xdr:from>
    <xdr:to>
      <xdr:col>6</xdr:col>
      <xdr:colOff>510540</xdr:colOff>
      <xdr:row>98</xdr:row>
      <xdr:rowOff>32241</xdr:rowOff>
    </xdr:to>
    <xdr:cxnSp macro="">
      <xdr:nvCxnSpPr>
        <xdr:cNvPr id="226" name="直線コネクタ 225"/>
        <xdr:cNvCxnSpPr/>
      </xdr:nvCxnSpPr>
      <xdr:spPr>
        <a:xfrm flipV="1">
          <a:off x="4633595" y="15398000"/>
          <a:ext cx="1270" cy="143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36068</xdr:rowOff>
    </xdr:from>
    <xdr:ext cx="534377" cy="259045"/>
    <xdr:sp macro="" textlink="">
      <xdr:nvSpPr>
        <xdr:cNvPr id="227" name="扶助費最小値テキスト"/>
        <xdr:cNvSpPr txBox="1"/>
      </xdr:nvSpPr>
      <xdr:spPr>
        <a:xfrm>
          <a:off x="4686300" y="168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34,581</a:t>
          </a:r>
          <a:endParaRPr kumimoji="1" lang="ja-JP" altLang="en-US" sz="1000" b="1">
            <a:latin typeface="ＭＳ Ｐゴシック"/>
          </a:endParaRPr>
        </a:p>
      </xdr:txBody>
    </xdr:sp>
    <xdr:clientData/>
  </xdr:oneCellAnchor>
  <xdr:twoCellAnchor>
    <xdr:from>
      <xdr:col>6</xdr:col>
      <xdr:colOff>422275</xdr:colOff>
      <xdr:row>98</xdr:row>
      <xdr:rowOff>32241</xdr:rowOff>
    </xdr:from>
    <xdr:to>
      <xdr:col>6</xdr:col>
      <xdr:colOff>600075</xdr:colOff>
      <xdr:row>98</xdr:row>
      <xdr:rowOff>32241</xdr:rowOff>
    </xdr:to>
    <xdr:cxnSp macro="">
      <xdr:nvCxnSpPr>
        <xdr:cNvPr id="228" name="直線コネクタ 227"/>
        <xdr:cNvCxnSpPr/>
      </xdr:nvCxnSpPr>
      <xdr:spPr>
        <a:xfrm>
          <a:off x="4546600" y="1683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85627</xdr:rowOff>
    </xdr:from>
    <xdr:ext cx="599010" cy="259045"/>
    <xdr:sp macro="" textlink="">
      <xdr:nvSpPr>
        <xdr:cNvPr id="229" name="扶助費最大値テキスト"/>
        <xdr:cNvSpPr txBox="1"/>
      </xdr:nvSpPr>
      <xdr:spPr>
        <a:xfrm>
          <a:off x="4686300" y="1517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122,546</a:t>
          </a:r>
          <a:endParaRPr kumimoji="1" lang="ja-JP" altLang="en-US" sz="1000" b="1">
            <a:latin typeface="ＭＳ Ｐゴシック"/>
          </a:endParaRPr>
        </a:p>
      </xdr:txBody>
    </xdr:sp>
    <xdr:clientData/>
  </xdr:oneCellAnchor>
  <xdr:twoCellAnchor>
    <xdr:from>
      <xdr:col>6</xdr:col>
      <xdr:colOff>422275</xdr:colOff>
      <xdr:row>89</xdr:row>
      <xdr:rowOff>138950</xdr:rowOff>
    </xdr:from>
    <xdr:to>
      <xdr:col>6</xdr:col>
      <xdr:colOff>600075</xdr:colOff>
      <xdr:row>89</xdr:row>
      <xdr:rowOff>138950</xdr:rowOff>
    </xdr:to>
    <xdr:cxnSp macro="">
      <xdr:nvCxnSpPr>
        <xdr:cNvPr id="230" name="直線コネクタ 229"/>
        <xdr:cNvCxnSpPr/>
      </xdr:nvCxnSpPr>
      <xdr:spPr>
        <a:xfrm>
          <a:off x="4546600" y="15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167180</xdr:rowOff>
    </xdr:from>
    <xdr:to>
      <xdr:col>6</xdr:col>
      <xdr:colOff>511175</xdr:colOff>
      <xdr:row>97</xdr:row>
      <xdr:rowOff>168455</xdr:rowOff>
    </xdr:to>
    <xdr:cxnSp macro="">
      <xdr:nvCxnSpPr>
        <xdr:cNvPr id="231" name="直線コネクタ 230"/>
        <xdr:cNvCxnSpPr/>
      </xdr:nvCxnSpPr>
      <xdr:spPr>
        <a:xfrm>
          <a:off x="3797300" y="16797830"/>
          <a:ext cx="838200" cy="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118113</xdr:rowOff>
    </xdr:from>
    <xdr:ext cx="534377" cy="259045"/>
    <xdr:sp macro="" textlink="">
      <xdr:nvSpPr>
        <xdr:cNvPr id="232" name="扶助費平均値テキスト"/>
        <xdr:cNvSpPr txBox="1"/>
      </xdr:nvSpPr>
      <xdr:spPr>
        <a:xfrm>
          <a:off x="4686300" y="1606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95236</xdr:rowOff>
    </xdr:from>
    <xdr:to>
      <xdr:col>6</xdr:col>
      <xdr:colOff>561975</xdr:colOff>
      <xdr:row>95</xdr:row>
      <xdr:rowOff>25386</xdr:rowOff>
    </xdr:to>
    <xdr:sp macro="" textlink="">
      <xdr:nvSpPr>
        <xdr:cNvPr id="233" name="フローチャート : 判断 232"/>
        <xdr:cNvSpPr/>
      </xdr:nvSpPr>
      <xdr:spPr>
        <a:xfrm>
          <a:off x="4584700" y="162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135601</xdr:rowOff>
    </xdr:from>
    <xdr:to>
      <xdr:col>5</xdr:col>
      <xdr:colOff>358775</xdr:colOff>
      <xdr:row>97</xdr:row>
      <xdr:rowOff>167180</xdr:rowOff>
    </xdr:to>
    <xdr:cxnSp macro="">
      <xdr:nvCxnSpPr>
        <xdr:cNvPr id="234" name="直線コネクタ 233"/>
        <xdr:cNvCxnSpPr/>
      </xdr:nvCxnSpPr>
      <xdr:spPr>
        <a:xfrm>
          <a:off x="2908300" y="16766251"/>
          <a:ext cx="889000" cy="3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168894</xdr:rowOff>
    </xdr:from>
    <xdr:to>
      <xdr:col>5</xdr:col>
      <xdr:colOff>409575</xdr:colOff>
      <xdr:row>95</xdr:row>
      <xdr:rowOff>99044</xdr:rowOff>
    </xdr:to>
    <xdr:sp macro="" textlink="">
      <xdr:nvSpPr>
        <xdr:cNvPr id="235" name="フローチャート : 判断 234"/>
        <xdr:cNvSpPr/>
      </xdr:nvSpPr>
      <xdr:spPr>
        <a:xfrm>
          <a:off x="37465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115571</xdr:rowOff>
    </xdr:from>
    <xdr:ext cx="534377" cy="259045"/>
    <xdr:sp macro="" textlink="">
      <xdr:nvSpPr>
        <xdr:cNvPr id="236" name="テキスト ボックス 235"/>
        <xdr:cNvSpPr txBox="1"/>
      </xdr:nvSpPr>
      <xdr:spPr>
        <a:xfrm>
          <a:off x="3530111" y="1606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135601</xdr:rowOff>
    </xdr:from>
    <xdr:to>
      <xdr:col>4</xdr:col>
      <xdr:colOff>155575</xdr:colOff>
      <xdr:row>98</xdr:row>
      <xdr:rowOff>18117</xdr:rowOff>
    </xdr:to>
    <xdr:cxnSp macro="">
      <xdr:nvCxnSpPr>
        <xdr:cNvPr id="237" name="直線コネクタ 236"/>
        <xdr:cNvCxnSpPr/>
      </xdr:nvCxnSpPr>
      <xdr:spPr>
        <a:xfrm flipV="1">
          <a:off x="2019300" y="16766251"/>
          <a:ext cx="889000" cy="5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71738</xdr:rowOff>
    </xdr:from>
    <xdr:to>
      <xdr:col>4</xdr:col>
      <xdr:colOff>206375</xdr:colOff>
      <xdr:row>96</xdr:row>
      <xdr:rowOff>1888</xdr:rowOff>
    </xdr:to>
    <xdr:sp macro="" textlink="">
      <xdr:nvSpPr>
        <xdr:cNvPr id="238" name="フローチャート : 判断 237"/>
        <xdr:cNvSpPr/>
      </xdr:nvSpPr>
      <xdr:spPr>
        <a:xfrm>
          <a:off x="2857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18415</xdr:rowOff>
    </xdr:from>
    <xdr:ext cx="534377" cy="259045"/>
    <xdr:sp macro="" textlink="">
      <xdr:nvSpPr>
        <xdr:cNvPr id="239" name="テキスト ボックス 238"/>
        <xdr:cNvSpPr txBox="1"/>
      </xdr:nvSpPr>
      <xdr:spPr>
        <a:xfrm>
          <a:off x="2641111" y="1613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18117</xdr:rowOff>
    </xdr:from>
    <xdr:to>
      <xdr:col>2</xdr:col>
      <xdr:colOff>638175</xdr:colOff>
      <xdr:row>98</xdr:row>
      <xdr:rowOff>35688</xdr:rowOff>
    </xdr:to>
    <xdr:cxnSp macro="">
      <xdr:nvCxnSpPr>
        <xdr:cNvPr id="240" name="直線コネクタ 239"/>
        <xdr:cNvCxnSpPr/>
      </xdr:nvCxnSpPr>
      <xdr:spPr>
        <a:xfrm flipV="1">
          <a:off x="1130300" y="16820217"/>
          <a:ext cx="889000" cy="1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164599</xdr:rowOff>
    </xdr:from>
    <xdr:to>
      <xdr:col>3</xdr:col>
      <xdr:colOff>3175</xdr:colOff>
      <xdr:row>96</xdr:row>
      <xdr:rowOff>94749</xdr:rowOff>
    </xdr:to>
    <xdr:sp macro="" textlink="">
      <xdr:nvSpPr>
        <xdr:cNvPr id="241" name="フローチャート : 判断 240"/>
        <xdr:cNvSpPr/>
      </xdr:nvSpPr>
      <xdr:spPr>
        <a:xfrm>
          <a:off x="1968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111276</xdr:rowOff>
    </xdr:from>
    <xdr:ext cx="534377" cy="259045"/>
    <xdr:sp macro="" textlink="">
      <xdr:nvSpPr>
        <xdr:cNvPr id="242" name="テキスト ボックス 241"/>
        <xdr:cNvSpPr txBox="1"/>
      </xdr:nvSpPr>
      <xdr:spPr>
        <a:xfrm>
          <a:off x="1752111" y="162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23733</xdr:rowOff>
    </xdr:from>
    <xdr:to>
      <xdr:col>1</xdr:col>
      <xdr:colOff>485775</xdr:colOff>
      <xdr:row>96</xdr:row>
      <xdr:rowOff>125333</xdr:rowOff>
    </xdr:to>
    <xdr:sp macro="" textlink="">
      <xdr:nvSpPr>
        <xdr:cNvPr id="243" name="フローチャート : 判断 242"/>
        <xdr:cNvSpPr/>
      </xdr:nvSpPr>
      <xdr:spPr>
        <a:xfrm>
          <a:off x="1079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141860</xdr:rowOff>
    </xdr:from>
    <xdr:ext cx="534377" cy="259045"/>
    <xdr:sp macro="" textlink="">
      <xdr:nvSpPr>
        <xdr:cNvPr id="244" name="テキスト ボックス 243"/>
        <xdr:cNvSpPr txBox="1"/>
      </xdr:nvSpPr>
      <xdr:spPr>
        <a:xfrm>
          <a:off x="863111" y="162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117655</xdr:rowOff>
    </xdr:from>
    <xdr:to>
      <xdr:col>6</xdr:col>
      <xdr:colOff>561975</xdr:colOff>
      <xdr:row>98</xdr:row>
      <xdr:rowOff>47805</xdr:rowOff>
    </xdr:to>
    <xdr:sp macro="" textlink="">
      <xdr:nvSpPr>
        <xdr:cNvPr id="250" name="円/楕円 249"/>
        <xdr:cNvSpPr/>
      </xdr:nvSpPr>
      <xdr:spPr>
        <a:xfrm>
          <a:off x="4584700" y="1674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32582</xdr:rowOff>
    </xdr:from>
    <xdr:ext cx="534377" cy="259045"/>
    <xdr:sp macro="" textlink="">
      <xdr:nvSpPr>
        <xdr:cNvPr id="251" name="扶助費該当値テキスト"/>
        <xdr:cNvSpPr txBox="1"/>
      </xdr:nvSpPr>
      <xdr:spPr>
        <a:xfrm>
          <a:off x="4686300" y="1666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36,739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116380</xdr:rowOff>
    </xdr:from>
    <xdr:to>
      <xdr:col>5</xdr:col>
      <xdr:colOff>409575</xdr:colOff>
      <xdr:row>98</xdr:row>
      <xdr:rowOff>46530</xdr:rowOff>
    </xdr:to>
    <xdr:sp macro="" textlink="">
      <xdr:nvSpPr>
        <xdr:cNvPr id="252" name="円/楕円 251"/>
        <xdr:cNvSpPr/>
      </xdr:nvSpPr>
      <xdr:spPr>
        <a:xfrm>
          <a:off x="3746500" y="1674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37657</xdr:rowOff>
    </xdr:from>
    <xdr:ext cx="534377" cy="259045"/>
    <xdr:sp macro="" textlink="">
      <xdr:nvSpPr>
        <xdr:cNvPr id="253" name="テキスト ボックス 252"/>
        <xdr:cNvSpPr txBox="1"/>
      </xdr:nvSpPr>
      <xdr:spPr>
        <a:xfrm>
          <a:off x="3530111" y="1683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36,817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84801</xdr:rowOff>
    </xdr:from>
    <xdr:to>
      <xdr:col>4</xdr:col>
      <xdr:colOff>206375</xdr:colOff>
      <xdr:row>98</xdr:row>
      <xdr:rowOff>14951</xdr:rowOff>
    </xdr:to>
    <xdr:sp macro="" textlink="">
      <xdr:nvSpPr>
        <xdr:cNvPr id="254" name="円/楕円 253"/>
        <xdr:cNvSpPr/>
      </xdr:nvSpPr>
      <xdr:spPr>
        <a:xfrm>
          <a:off x="2857500" y="1671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6078</xdr:rowOff>
    </xdr:from>
    <xdr:ext cx="534377" cy="259045"/>
    <xdr:sp macro="" textlink="">
      <xdr:nvSpPr>
        <xdr:cNvPr id="255" name="テキスト ボックス 254"/>
        <xdr:cNvSpPr txBox="1"/>
      </xdr:nvSpPr>
      <xdr:spPr>
        <a:xfrm>
          <a:off x="2641111" y="1680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38,751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138767</xdr:rowOff>
    </xdr:from>
    <xdr:to>
      <xdr:col>3</xdr:col>
      <xdr:colOff>3175</xdr:colOff>
      <xdr:row>98</xdr:row>
      <xdr:rowOff>68917</xdr:rowOff>
    </xdr:to>
    <xdr:sp macro="" textlink="">
      <xdr:nvSpPr>
        <xdr:cNvPr id="256" name="円/楕円 255"/>
        <xdr:cNvSpPr/>
      </xdr:nvSpPr>
      <xdr:spPr>
        <a:xfrm>
          <a:off x="1968500" y="1676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60044</xdr:rowOff>
    </xdr:from>
    <xdr:ext cx="534377" cy="259045"/>
    <xdr:sp macro="" textlink="">
      <xdr:nvSpPr>
        <xdr:cNvPr id="257" name="テキスト ボックス 256"/>
        <xdr:cNvSpPr txBox="1"/>
      </xdr:nvSpPr>
      <xdr:spPr>
        <a:xfrm>
          <a:off x="1752111" y="1686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35,446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156338</xdr:rowOff>
    </xdr:from>
    <xdr:to>
      <xdr:col>1</xdr:col>
      <xdr:colOff>485775</xdr:colOff>
      <xdr:row>98</xdr:row>
      <xdr:rowOff>86488</xdr:rowOff>
    </xdr:to>
    <xdr:sp macro="" textlink="">
      <xdr:nvSpPr>
        <xdr:cNvPr id="258" name="円/楕円 257"/>
        <xdr:cNvSpPr/>
      </xdr:nvSpPr>
      <xdr:spPr>
        <a:xfrm>
          <a:off x="1079500" y="1678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77615</xdr:rowOff>
    </xdr:from>
    <xdr:ext cx="534377" cy="259045"/>
    <xdr:sp macro="" textlink="">
      <xdr:nvSpPr>
        <xdr:cNvPr id="259" name="テキスト ボックス 258"/>
        <xdr:cNvSpPr txBox="1"/>
      </xdr:nvSpPr>
      <xdr:spPr>
        <a:xfrm>
          <a:off x="863111" y="1687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34,370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151823</xdr:rowOff>
    </xdr:from>
    <xdr:to>
      <xdr:col>15</xdr:col>
      <xdr:colOff>180340</xdr:colOff>
      <xdr:row>38</xdr:row>
      <xdr:rowOff>61656</xdr:rowOff>
    </xdr:to>
    <xdr:cxnSp macro="">
      <xdr:nvCxnSpPr>
        <xdr:cNvPr id="285" name="直線コネクタ 284"/>
        <xdr:cNvCxnSpPr/>
      </xdr:nvCxnSpPr>
      <xdr:spPr>
        <a:xfrm flipV="1">
          <a:off x="10475595" y="5295323"/>
          <a:ext cx="1270" cy="128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65483</xdr:rowOff>
    </xdr:from>
    <xdr:ext cx="534377" cy="259045"/>
    <xdr:sp macro="" textlink="">
      <xdr:nvSpPr>
        <xdr:cNvPr id="286" name="補助費等最小値テキスト"/>
        <xdr:cNvSpPr txBox="1"/>
      </xdr:nvSpPr>
      <xdr:spPr>
        <a:xfrm>
          <a:off x="10528300" y="658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31,949</a:t>
          </a:r>
          <a:endParaRPr kumimoji="1" lang="ja-JP" altLang="en-US" sz="1000" b="1">
            <a:latin typeface="ＭＳ Ｐゴシック"/>
          </a:endParaRPr>
        </a:p>
      </xdr:txBody>
    </xdr:sp>
    <xdr:clientData/>
  </xdr:oneCellAnchor>
  <xdr:twoCellAnchor>
    <xdr:from>
      <xdr:col>15</xdr:col>
      <xdr:colOff>92075</xdr:colOff>
      <xdr:row>38</xdr:row>
      <xdr:rowOff>61656</xdr:rowOff>
    </xdr:from>
    <xdr:to>
      <xdr:col>15</xdr:col>
      <xdr:colOff>269875</xdr:colOff>
      <xdr:row>38</xdr:row>
      <xdr:rowOff>61656</xdr:rowOff>
    </xdr:to>
    <xdr:cxnSp macro="">
      <xdr:nvCxnSpPr>
        <xdr:cNvPr id="287" name="直線コネクタ 286"/>
        <xdr:cNvCxnSpPr/>
      </xdr:nvCxnSpPr>
      <xdr:spPr>
        <a:xfrm>
          <a:off x="10388600" y="65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98500</xdr:rowOff>
    </xdr:from>
    <xdr:ext cx="599010" cy="259045"/>
    <xdr:sp macro="" textlink="">
      <xdr:nvSpPr>
        <xdr:cNvPr id="288" name="補助費等最大値テキスト"/>
        <xdr:cNvSpPr txBox="1"/>
      </xdr:nvSpPr>
      <xdr:spPr>
        <a:xfrm>
          <a:off x="10528300" y="507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228,144</a:t>
          </a:r>
          <a:endParaRPr kumimoji="1" lang="ja-JP" altLang="en-US" sz="1000" b="1">
            <a:latin typeface="ＭＳ Ｐゴシック"/>
          </a:endParaRPr>
        </a:p>
      </xdr:txBody>
    </xdr:sp>
    <xdr:clientData/>
  </xdr:oneCellAnchor>
  <xdr:twoCellAnchor>
    <xdr:from>
      <xdr:col>15</xdr:col>
      <xdr:colOff>92075</xdr:colOff>
      <xdr:row>30</xdr:row>
      <xdr:rowOff>151823</xdr:rowOff>
    </xdr:from>
    <xdr:to>
      <xdr:col>15</xdr:col>
      <xdr:colOff>269875</xdr:colOff>
      <xdr:row>30</xdr:row>
      <xdr:rowOff>151823</xdr:rowOff>
    </xdr:to>
    <xdr:cxnSp macro="">
      <xdr:nvCxnSpPr>
        <xdr:cNvPr id="289" name="直線コネクタ 288"/>
        <xdr:cNvCxnSpPr/>
      </xdr:nvCxnSpPr>
      <xdr:spPr>
        <a:xfrm>
          <a:off x="10388600" y="529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26987</xdr:rowOff>
    </xdr:from>
    <xdr:to>
      <xdr:col>15</xdr:col>
      <xdr:colOff>180975</xdr:colOff>
      <xdr:row>36</xdr:row>
      <xdr:rowOff>22121</xdr:rowOff>
    </xdr:to>
    <xdr:cxnSp macro="">
      <xdr:nvCxnSpPr>
        <xdr:cNvPr id="290" name="直線コネクタ 289"/>
        <xdr:cNvCxnSpPr/>
      </xdr:nvCxnSpPr>
      <xdr:spPr>
        <a:xfrm flipV="1">
          <a:off x="9639300" y="6027737"/>
          <a:ext cx="838200" cy="16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28119</xdr:rowOff>
    </xdr:from>
    <xdr:ext cx="534377" cy="259045"/>
    <xdr:sp macro="" textlink="">
      <xdr:nvSpPr>
        <xdr:cNvPr id="291" name="補助費等平均値テキスト"/>
        <xdr:cNvSpPr txBox="1"/>
      </xdr:nvSpPr>
      <xdr:spPr>
        <a:xfrm>
          <a:off x="10528300" y="620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78,503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49692</xdr:rowOff>
    </xdr:from>
    <xdr:to>
      <xdr:col>15</xdr:col>
      <xdr:colOff>231775</xdr:colOff>
      <xdr:row>36</xdr:row>
      <xdr:rowOff>151292</xdr:rowOff>
    </xdr:to>
    <xdr:sp macro="" textlink="">
      <xdr:nvSpPr>
        <xdr:cNvPr id="292" name="フローチャート : 判断 291"/>
        <xdr:cNvSpPr/>
      </xdr:nvSpPr>
      <xdr:spPr>
        <a:xfrm>
          <a:off x="104267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22121</xdr:rowOff>
    </xdr:from>
    <xdr:to>
      <xdr:col>14</xdr:col>
      <xdr:colOff>28575</xdr:colOff>
      <xdr:row>36</xdr:row>
      <xdr:rowOff>91296</xdr:rowOff>
    </xdr:to>
    <xdr:cxnSp macro="">
      <xdr:nvCxnSpPr>
        <xdr:cNvPr id="293" name="直線コネクタ 292"/>
        <xdr:cNvCxnSpPr/>
      </xdr:nvCxnSpPr>
      <xdr:spPr>
        <a:xfrm flipV="1">
          <a:off x="8750300" y="6194321"/>
          <a:ext cx="889000" cy="6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54140</xdr:rowOff>
    </xdr:from>
    <xdr:to>
      <xdr:col>14</xdr:col>
      <xdr:colOff>79375</xdr:colOff>
      <xdr:row>36</xdr:row>
      <xdr:rowOff>155740</xdr:rowOff>
    </xdr:to>
    <xdr:sp macro="" textlink="">
      <xdr:nvSpPr>
        <xdr:cNvPr id="294" name="フローチャート : 判断 293"/>
        <xdr:cNvSpPr/>
      </xdr:nvSpPr>
      <xdr:spPr>
        <a:xfrm>
          <a:off x="9588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146867</xdr:rowOff>
    </xdr:from>
    <xdr:ext cx="534377" cy="259045"/>
    <xdr:sp macro="" textlink="">
      <xdr:nvSpPr>
        <xdr:cNvPr id="295" name="テキスト ボックス 294"/>
        <xdr:cNvSpPr txBox="1"/>
      </xdr:nvSpPr>
      <xdr:spPr>
        <a:xfrm>
          <a:off x="9372111" y="631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91296</xdr:rowOff>
    </xdr:from>
    <xdr:to>
      <xdr:col>12</xdr:col>
      <xdr:colOff>511175</xdr:colOff>
      <xdr:row>36</xdr:row>
      <xdr:rowOff>126049</xdr:rowOff>
    </xdr:to>
    <xdr:cxnSp macro="">
      <xdr:nvCxnSpPr>
        <xdr:cNvPr id="296" name="直線コネクタ 295"/>
        <xdr:cNvCxnSpPr/>
      </xdr:nvCxnSpPr>
      <xdr:spPr>
        <a:xfrm flipV="1">
          <a:off x="7861300" y="6263496"/>
          <a:ext cx="889000" cy="3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98044</xdr:rowOff>
    </xdr:from>
    <xdr:to>
      <xdr:col>12</xdr:col>
      <xdr:colOff>561975</xdr:colOff>
      <xdr:row>37</xdr:row>
      <xdr:rowOff>28194</xdr:rowOff>
    </xdr:to>
    <xdr:sp macro="" textlink="">
      <xdr:nvSpPr>
        <xdr:cNvPr id="297" name="フローチャート : 判断 296"/>
        <xdr:cNvSpPr/>
      </xdr:nvSpPr>
      <xdr:spPr>
        <a:xfrm>
          <a:off x="8699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19321</xdr:rowOff>
    </xdr:from>
    <xdr:ext cx="534377" cy="259045"/>
    <xdr:sp macro="" textlink="">
      <xdr:nvSpPr>
        <xdr:cNvPr id="298" name="テキスト ボックス 297"/>
        <xdr:cNvSpPr txBox="1"/>
      </xdr:nvSpPr>
      <xdr:spPr>
        <a:xfrm>
          <a:off x="8483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126049</xdr:rowOff>
    </xdr:from>
    <xdr:to>
      <xdr:col>11</xdr:col>
      <xdr:colOff>307975</xdr:colOff>
      <xdr:row>36</xdr:row>
      <xdr:rowOff>133547</xdr:rowOff>
    </xdr:to>
    <xdr:cxnSp macro="">
      <xdr:nvCxnSpPr>
        <xdr:cNvPr id="299" name="直線コネクタ 298"/>
        <xdr:cNvCxnSpPr/>
      </xdr:nvCxnSpPr>
      <xdr:spPr>
        <a:xfrm flipV="1">
          <a:off x="6972300" y="6298249"/>
          <a:ext cx="889000"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110388</xdr:rowOff>
    </xdr:from>
    <xdr:to>
      <xdr:col>11</xdr:col>
      <xdr:colOff>358775</xdr:colOff>
      <xdr:row>37</xdr:row>
      <xdr:rowOff>40538</xdr:rowOff>
    </xdr:to>
    <xdr:sp macro="" textlink="">
      <xdr:nvSpPr>
        <xdr:cNvPr id="300" name="フローチャート : 判断 299"/>
        <xdr:cNvSpPr/>
      </xdr:nvSpPr>
      <xdr:spPr>
        <a:xfrm>
          <a:off x="7810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31665</xdr:rowOff>
    </xdr:from>
    <xdr:ext cx="534377" cy="259045"/>
    <xdr:sp macro="" textlink="">
      <xdr:nvSpPr>
        <xdr:cNvPr id="301" name="テキスト ボックス 300"/>
        <xdr:cNvSpPr txBox="1"/>
      </xdr:nvSpPr>
      <xdr:spPr>
        <a:xfrm>
          <a:off x="7594111" y="63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143411</xdr:rowOff>
    </xdr:from>
    <xdr:to>
      <xdr:col>10</xdr:col>
      <xdr:colOff>155575</xdr:colOff>
      <xdr:row>37</xdr:row>
      <xdr:rowOff>73561</xdr:rowOff>
    </xdr:to>
    <xdr:sp macro="" textlink="">
      <xdr:nvSpPr>
        <xdr:cNvPr id="302" name="フローチャート : 判断 301"/>
        <xdr:cNvSpPr/>
      </xdr:nvSpPr>
      <xdr:spPr>
        <a:xfrm>
          <a:off x="6921500" y="631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64688</xdr:rowOff>
    </xdr:from>
    <xdr:ext cx="534377" cy="259045"/>
    <xdr:sp macro="" textlink="">
      <xdr:nvSpPr>
        <xdr:cNvPr id="303" name="テキスト ボックス 302"/>
        <xdr:cNvSpPr txBox="1"/>
      </xdr:nvSpPr>
      <xdr:spPr>
        <a:xfrm>
          <a:off x="6705111" y="640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147637</xdr:rowOff>
    </xdr:from>
    <xdr:to>
      <xdr:col>15</xdr:col>
      <xdr:colOff>231775</xdr:colOff>
      <xdr:row>35</xdr:row>
      <xdr:rowOff>77787</xdr:rowOff>
    </xdr:to>
    <xdr:sp macro="" textlink="">
      <xdr:nvSpPr>
        <xdr:cNvPr id="309" name="円/楕円 308"/>
        <xdr:cNvSpPr/>
      </xdr:nvSpPr>
      <xdr:spPr>
        <a:xfrm>
          <a:off x="10426700" y="597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170514</xdr:rowOff>
    </xdr:from>
    <xdr:ext cx="599010" cy="259045"/>
    <xdr:sp macro="" textlink="">
      <xdr:nvSpPr>
        <xdr:cNvPr id="310" name="補助費等該当値テキスト"/>
        <xdr:cNvSpPr txBox="1"/>
      </xdr:nvSpPr>
      <xdr:spPr>
        <a:xfrm>
          <a:off x="10528300" y="582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116,007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142771</xdr:rowOff>
    </xdr:from>
    <xdr:to>
      <xdr:col>14</xdr:col>
      <xdr:colOff>79375</xdr:colOff>
      <xdr:row>36</xdr:row>
      <xdr:rowOff>72921</xdr:rowOff>
    </xdr:to>
    <xdr:sp macro="" textlink="">
      <xdr:nvSpPr>
        <xdr:cNvPr id="311" name="円/楕円 310"/>
        <xdr:cNvSpPr/>
      </xdr:nvSpPr>
      <xdr:spPr>
        <a:xfrm>
          <a:off x="9588500" y="614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89448</xdr:rowOff>
    </xdr:from>
    <xdr:ext cx="534377" cy="259045"/>
    <xdr:sp macro="" textlink="">
      <xdr:nvSpPr>
        <xdr:cNvPr id="312" name="テキスト ボックス 311"/>
        <xdr:cNvSpPr txBox="1"/>
      </xdr:nvSpPr>
      <xdr:spPr>
        <a:xfrm>
          <a:off x="9372111" y="591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90,502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40496</xdr:rowOff>
    </xdr:from>
    <xdr:to>
      <xdr:col>12</xdr:col>
      <xdr:colOff>561975</xdr:colOff>
      <xdr:row>36</xdr:row>
      <xdr:rowOff>142096</xdr:rowOff>
    </xdr:to>
    <xdr:sp macro="" textlink="">
      <xdr:nvSpPr>
        <xdr:cNvPr id="313" name="円/楕円 312"/>
        <xdr:cNvSpPr/>
      </xdr:nvSpPr>
      <xdr:spPr>
        <a:xfrm>
          <a:off x="8699500" y="621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158623</xdr:rowOff>
    </xdr:from>
    <xdr:ext cx="534377" cy="259045"/>
    <xdr:sp macro="" textlink="">
      <xdr:nvSpPr>
        <xdr:cNvPr id="314" name="テキスト ボックス 313"/>
        <xdr:cNvSpPr txBox="1"/>
      </xdr:nvSpPr>
      <xdr:spPr>
        <a:xfrm>
          <a:off x="8483111" y="598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79,911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75249</xdr:rowOff>
    </xdr:from>
    <xdr:to>
      <xdr:col>11</xdr:col>
      <xdr:colOff>358775</xdr:colOff>
      <xdr:row>37</xdr:row>
      <xdr:rowOff>5399</xdr:rowOff>
    </xdr:to>
    <xdr:sp macro="" textlink="">
      <xdr:nvSpPr>
        <xdr:cNvPr id="315" name="円/楕円 314"/>
        <xdr:cNvSpPr/>
      </xdr:nvSpPr>
      <xdr:spPr>
        <a:xfrm>
          <a:off x="7810500" y="624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21926</xdr:rowOff>
    </xdr:from>
    <xdr:ext cx="534377" cy="259045"/>
    <xdr:sp macro="" textlink="">
      <xdr:nvSpPr>
        <xdr:cNvPr id="316" name="テキスト ボックス 315"/>
        <xdr:cNvSpPr txBox="1"/>
      </xdr:nvSpPr>
      <xdr:spPr>
        <a:xfrm>
          <a:off x="7594111" y="602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74,590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82747</xdr:rowOff>
    </xdr:from>
    <xdr:to>
      <xdr:col>10</xdr:col>
      <xdr:colOff>155575</xdr:colOff>
      <xdr:row>37</xdr:row>
      <xdr:rowOff>12897</xdr:rowOff>
    </xdr:to>
    <xdr:sp macro="" textlink="">
      <xdr:nvSpPr>
        <xdr:cNvPr id="317" name="円/楕円 316"/>
        <xdr:cNvSpPr/>
      </xdr:nvSpPr>
      <xdr:spPr>
        <a:xfrm>
          <a:off x="6921500" y="625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29424</xdr:rowOff>
    </xdr:from>
    <xdr:ext cx="534377" cy="259045"/>
    <xdr:sp macro="" textlink="">
      <xdr:nvSpPr>
        <xdr:cNvPr id="318" name="テキスト ボックス 317"/>
        <xdr:cNvSpPr txBox="1"/>
      </xdr:nvSpPr>
      <xdr:spPr>
        <a:xfrm>
          <a:off x="6705111" y="603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73,442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34506</xdr:rowOff>
    </xdr:from>
    <xdr:to>
      <xdr:col>15</xdr:col>
      <xdr:colOff>180340</xdr:colOff>
      <xdr:row>59</xdr:row>
      <xdr:rowOff>5544</xdr:rowOff>
    </xdr:to>
    <xdr:cxnSp macro="">
      <xdr:nvCxnSpPr>
        <xdr:cNvPr id="342" name="直線コネクタ 341"/>
        <xdr:cNvCxnSpPr/>
      </xdr:nvCxnSpPr>
      <xdr:spPr>
        <a:xfrm flipV="1">
          <a:off x="10475595" y="8778456"/>
          <a:ext cx="1270" cy="134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9371</xdr:rowOff>
    </xdr:from>
    <xdr:ext cx="534377" cy="259045"/>
    <xdr:sp macro="" textlink="">
      <xdr:nvSpPr>
        <xdr:cNvPr id="343" name="普通建設事業費最小値テキスト"/>
        <xdr:cNvSpPr txBox="1"/>
      </xdr:nvSpPr>
      <xdr:spPr>
        <a:xfrm>
          <a:off x="10528300" y="10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20,423</a:t>
          </a:r>
          <a:endParaRPr kumimoji="1" lang="ja-JP" altLang="en-US" sz="1000" b="1">
            <a:latin typeface="ＭＳ Ｐゴシック"/>
          </a:endParaRPr>
        </a:p>
      </xdr:txBody>
    </xdr:sp>
    <xdr:clientData/>
  </xdr:oneCellAnchor>
  <xdr:twoCellAnchor>
    <xdr:from>
      <xdr:col>15</xdr:col>
      <xdr:colOff>92075</xdr:colOff>
      <xdr:row>59</xdr:row>
      <xdr:rowOff>5544</xdr:rowOff>
    </xdr:from>
    <xdr:to>
      <xdr:col>15</xdr:col>
      <xdr:colOff>269875</xdr:colOff>
      <xdr:row>59</xdr:row>
      <xdr:rowOff>5544</xdr:rowOff>
    </xdr:to>
    <xdr:cxnSp macro="">
      <xdr:nvCxnSpPr>
        <xdr:cNvPr id="344" name="直線コネクタ 343"/>
        <xdr:cNvCxnSpPr/>
      </xdr:nvCxnSpPr>
      <xdr:spPr>
        <a:xfrm>
          <a:off x="10388600" y="10121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152633</xdr:rowOff>
    </xdr:from>
    <xdr:ext cx="599010" cy="259045"/>
    <xdr:sp macro="" textlink="">
      <xdr:nvSpPr>
        <xdr:cNvPr id="345" name="普通建設事業費最大値テキスト"/>
        <xdr:cNvSpPr txBox="1"/>
      </xdr:nvSpPr>
      <xdr:spPr>
        <a:xfrm>
          <a:off x="10528300" y="855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725,220</a:t>
          </a:r>
          <a:endParaRPr kumimoji="1" lang="ja-JP" altLang="en-US" sz="1000" b="1">
            <a:latin typeface="ＭＳ Ｐゴシック"/>
          </a:endParaRPr>
        </a:p>
      </xdr:txBody>
    </xdr:sp>
    <xdr:clientData/>
  </xdr:oneCellAnchor>
  <xdr:twoCellAnchor>
    <xdr:from>
      <xdr:col>15</xdr:col>
      <xdr:colOff>92075</xdr:colOff>
      <xdr:row>51</xdr:row>
      <xdr:rowOff>34506</xdr:rowOff>
    </xdr:from>
    <xdr:to>
      <xdr:col>15</xdr:col>
      <xdr:colOff>269875</xdr:colOff>
      <xdr:row>51</xdr:row>
      <xdr:rowOff>34506</xdr:rowOff>
    </xdr:to>
    <xdr:cxnSp macro="">
      <xdr:nvCxnSpPr>
        <xdr:cNvPr id="346" name="直線コネクタ 345"/>
        <xdr:cNvCxnSpPr/>
      </xdr:nvCxnSpPr>
      <xdr:spPr>
        <a:xfrm>
          <a:off x="10388600" y="87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126024</xdr:rowOff>
    </xdr:from>
    <xdr:to>
      <xdr:col>15</xdr:col>
      <xdr:colOff>180975</xdr:colOff>
      <xdr:row>58</xdr:row>
      <xdr:rowOff>157087</xdr:rowOff>
    </xdr:to>
    <xdr:cxnSp macro="">
      <xdr:nvCxnSpPr>
        <xdr:cNvPr id="347" name="直線コネクタ 346"/>
        <xdr:cNvCxnSpPr/>
      </xdr:nvCxnSpPr>
      <xdr:spPr>
        <a:xfrm>
          <a:off x="9639300" y="10070124"/>
          <a:ext cx="838200" cy="3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36594</xdr:rowOff>
    </xdr:from>
    <xdr:ext cx="534377" cy="259045"/>
    <xdr:sp macro="" textlink="">
      <xdr:nvSpPr>
        <xdr:cNvPr id="348" name="普通建設事業費平均値テキスト"/>
        <xdr:cNvSpPr txBox="1"/>
      </xdr:nvSpPr>
      <xdr:spPr>
        <a:xfrm>
          <a:off x="10528300" y="9809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79,466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13717</xdr:rowOff>
    </xdr:from>
    <xdr:to>
      <xdr:col>15</xdr:col>
      <xdr:colOff>231775</xdr:colOff>
      <xdr:row>58</xdr:row>
      <xdr:rowOff>115317</xdr:rowOff>
    </xdr:to>
    <xdr:sp macro="" textlink="">
      <xdr:nvSpPr>
        <xdr:cNvPr id="349" name="フローチャート : 判断 348"/>
        <xdr:cNvSpPr/>
      </xdr:nvSpPr>
      <xdr:spPr>
        <a:xfrm>
          <a:off x="10426700" y="995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126024</xdr:rowOff>
    </xdr:from>
    <xdr:to>
      <xdr:col>14</xdr:col>
      <xdr:colOff>28575</xdr:colOff>
      <xdr:row>58</xdr:row>
      <xdr:rowOff>152559</xdr:rowOff>
    </xdr:to>
    <xdr:cxnSp macro="">
      <xdr:nvCxnSpPr>
        <xdr:cNvPr id="350" name="直線コネクタ 349"/>
        <xdr:cNvCxnSpPr/>
      </xdr:nvCxnSpPr>
      <xdr:spPr>
        <a:xfrm flipV="1">
          <a:off x="8750300" y="10070124"/>
          <a:ext cx="889000" cy="2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20373</xdr:rowOff>
    </xdr:from>
    <xdr:to>
      <xdr:col>14</xdr:col>
      <xdr:colOff>79375</xdr:colOff>
      <xdr:row>58</xdr:row>
      <xdr:rowOff>121973</xdr:rowOff>
    </xdr:to>
    <xdr:sp macro="" textlink="">
      <xdr:nvSpPr>
        <xdr:cNvPr id="351" name="フローチャート : 判断 350"/>
        <xdr:cNvSpPr/>
      </xdr:nvSpPr>
      <xdr:spPr>
        <a:xfrm>
          <a:off x="9588500" y="996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138500</xdr:rowOff>
    </xdr:from>
    <xdr:ext cx="534377" cy="259045"/>
    <xdr:sp macro="" textlink="">
      <xdr:nvSpPr>
        <xdr:cNvPr id="352" name="テキスト ボックス 351"/>
        <xdr:cNvSpPr txBox="1"/>
      </xdr:nvSpPr>
      <xdr:spPr>
        <a:xfrm>
          <a:off x="9372111" y="973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111001</xdr:rowOff>
    </xdr:from>
    <xdr:to>
      <xdr:col>12</xdr:col>
      <xdr:colOff>511175</xdr:colOff>
      <xdr:row>58</xdr:row>
      <xdr:rowOff>152559</xdr:rowOff>
    </xdr:to>
    <xdr:cxnSp macro="">
      <xdr:nvCxnSpPr>
        <xdr:cNvPr id="353" name="直線コネクタ 352"/>
        <xdr:cNvCxnSpPr/>
      </xdr:nvCxnSpPr>
      <xdr:spPr>
        <a:xfrm>
          <a:off x="7861300" y="10055101"/>
          <a:ext cx="889000" cy="4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161600</xdr:rowOff>
    </xdr:from>
    <xdr:to>
      <xdr:col>12</xdr:col>
      <xdr:colOff>561975</xdr:colOff>
      <xdr:row>58</xdr:row>
      <xdr:rowOff>91750</xdr:rowOff>
    </xdr:to>
    <xdr:sp macro="" textlink="">
      <xdr:nvSpPr>
        <xdr:cNvPr id="354" name="フローチャート : 判断 353"/>
        <xdr:cNvSpPr/>
      </xdr:nvSpPr>
      <xdr:spPr>
        <a:xfrm>
          <a:off x="8699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108277</xdr:rowOff>
    </xdr:from>
    <xdr:ext cx="534377" cy="259045"/>
    <xdr:sp macro="" textlink="">
      <xdr:nvSpPr>
        <xdr:cNvPr id="355" name="テキスト ボックス 354"/>
        <xdr:cNvSpPr txBox="1"/>
      </xdr:nvSpPr>
      <xdr:spPr>
        <a:xfrm>
          <a:off x="8483111" y="970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111001</xdr:rowOff>
    </xdr:from>
    <xdr:to>
      <xdr:col>11</xdr:col>
      <xdr:colOff>307975</xdr:colOff>
      <xdr:row>58</xdr:row>
      <xdr:rowOff>121748</xdr:rowOff>
    </xdr:to>
    <xdr:cxnSp macro="">
      <xdr:nvCxnSpPr>
        <xdr:cNvPr id="356" name="直線コネクタ 355"/>
        <xdr:cNvCxnSpPr/>
      </xdr:nvCxnSpPr>
      <xdr:spPr>
        <a:xfrm flipV="1">
          <a:off x="6972300" y="10055101"/>
          <a:ext cx="889000" cy="1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7465</xdr:rowOff>
    </xdr:from>
    <xdr:to>
      <xdr:col>11</xdr:col>
      <xdr:colOff>358775</xdr:colOff>
      <xdr:row>58</xdr:row>
      <xdr:rowOff>109065</xdr:rowOff>
    </xdr:to>
    <xdr:sp macro="" textlink="">
      <xdr:nvSpPr>
        <xdr:cNvPr id="357" name="フローチャート : 判断 356"/>
        <xdr:cNvSpPr/>
      </xdr:nvSpPr>
      <xdr:spPr>
        <a:xfrm>
          <a:off x="7810500" y="995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125592</xdr:rowOff>
    </xdr:from>
    <xdr:ext cx="534377" cy="259045"/>
    <xdr:sp macro="" textlink="">
      <xdr:nvSpPr>
        <xdr:cNvPr id="358" name="テキスト ボックス 357"/>
        <xdr:cNvSpPr txBox="1"/>
      </xdr:nvSpPr>
      <xdr:spPr>
        <a:xfrm>
          <a:off x="7594111" y="972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38425</xdr:rowOff>
    </xdr:from>
    <xdr:to>
      <xdr:col>10</xdr:col>
      <xdr:colOff>155575</xdr:colOff>
      <xdr:row>58</xdr:row>
      <xdr:rowOff>140025</xdr:rowOff>
    </xdr:to>
    <xdr:sp macro="" textlink="">
      <xdr:nvSpPr>
        <xdr:cNvPr id="359" name="フローチャート : 判断 358"/>
        <xdr:cNvSpPr/>
      </xdr:nvSpPr>
      <xdr:spPr>
        <a:xfrm>
          <a:off x="6921500" y="998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156552</xdr:rowOff>
    </xdr:from>
    <xdr:ext cx="534377" cy="259045"/>
    <xdr:sp macro="" textlink="">
      <xdr:nvSpPr>
        <xdr:cNvPr id="360" name="テキスト ボックス 359"/>
        <xdr:cNvSpPr txBox="1"/>
      </xdr:nvSpPr>
      <xdr:spPr>
        <a:xfrm>
          <a:off x="6705111" y="975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106287</xdr:rowOff>
    </xdr:from>
    <xdr:to>
      <xdr:col>15</xdr:col>
      <xdr:colOff>231775</xdr:colOff>
      <xdr:row>59</xdr:row>
      <xdr:rowOff>36437</xdr:rowOff>
    </xdr:to>
    <xdr:sp macro="" textlink="">
      <xdr:nvSpPr>
        <xdr:cNvPr id="366" name="円/楕円 365"/>
        <xdr:cNvSpPr/>
      </xdr:nvSpPr>
      <xdr:spPr>
        <a:xfrm>
          <a:off x="10426700" y="1005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21214</xdr:rowOff>
    </xdr:from>
    <xdr:ext cx="534377" cy="259045"/>
    <xdr:sp macro="" textlink="">
      <xdr:nvSpPr>
        <xdr:cNvPr id="367" name="普通建設事業費該当値テキスト"/>
        <xdr:cNvSpPr txBox="1"/>
      </xdr:nvSpPr>
      <xdr:spPr>
        <a:xfrm>
          <a:off x="10528300" y="996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30,873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75224</xdr:rowOff>
    </xdr:from>
    <xdr:to>
      <xdr:col>14</xdr:col>
      <xdr:colOff>79375</xdr:colOff>
      <xdr:row>59</xdr:row>
      <xdr:rowOff>5374</xdr:rowOff>
    </xdr:to>
    <xdr:sp macro="" textlink="">
      <xdr:nvSpPr>
        <xdr:cNvPr id="368" name="円/楕円 367"/>
        <xdr:cNvSpPr/>
      </xdr:nvSpPr>
      <xdr:spPr>
        <a:xfrm>
          <a:off x="9588500" y="1001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167951</xdr:rowOff>
    </xdr:from>
    <xdr:ext cx="534377" cy="259045"/>
    <xdr:sp macro="" textlink="">
      <xdr:nvSpPr>
        <xdr:cNvPr id="369" name="テキスト ボックス 368"/>
        <xdr:cNvSpPr txBox="1"/>
      </xdr:nvSpPr>
      <xdr:spPr>
        <a:xfrm>
          <a:off x="9372111" y="1011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47,179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101759</xdr:rowOff>
    </xdr:from>
    <xdr:to>
      <xdr:col>12</xdr:col>
      <xdr:colOff>561975</xdr:colOff>
      <xdr:row>59</xdr:row>
      <xdr:rowOff>31909</xdr:rowOff>
    </xdr:to>
    <xdr:sp macro="" textlink="">
      <xdr:nvSpPr>
        <xdr:cNvPr id="370" name="円/楕円 369"/>
        <xdr:cNvSpPr/>
      </xdr:nvSpPr>
      <xdr:spPr>
        <a:xfrm>
          <a:off x="8699500" y="1004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23036</xdr:rowOff>
    </xdr:from>
    <xdr:ext cx="534377" cy="259045"/>
    <xdr:sp macro="" textlink="">
      <xdr:nvSpPr>
        <xdr:cNvPr id="371" name="テキスト ボックス 370"/>
        <xdr:cNvSpPr txBox="1"/>
      </xdr:nvSpPr>
      <xdr:spPr>
        <a:xfrm>
          <a:off x="8483111" y="1013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33,250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60201</xdr:rowOff>
    </xdr:from>
    <xdr:to>
      <xdr:col>11</xdr:col>
      <xdr:colOff>358775</xdr:colOff>
      <xdr:row>58</xdr:row>
      <xdr:rowOff>161801</xdr:rowOff>
    </xdr:to>
    <xdr:sp macro="" textlink="">
      <xdr:nvSpPr>
        <xdr:cNvPr id="372" name="円/楕円 371"/>
        <xdr:cNvSpPr/>
      </xdr:nvSpPr>
      <xdr:spPr>
        <a:xfrm>
          <a:off x="7810500" y="1000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152928</xdr:rowOff>
    </xdr:from>
    <xdr:ext cx="534377" cy="259045"/>
    <xdr:sp macro="" textlink="">
      <xdr:nvSpPr>
        <xdr:cNvPr id="373" name="テキスト ボックス 372"/>
        <xdr:cNvSpPr txBox="1"/>
      </xdr:nvSpPr>
      <xdr:spPr>
        <a:xfrm>
          <a:off x="7594111" y="1009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55,065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70948</xdr:rowOff>
    </xdr:from>
    <xdr:to>
      <xdr:col>10</xdr:col>
      <xdr:colOff>155575</xdr:colOff>
      <xdr:row>59</xdr:row>
      <xdr:rowOff>1098</xdr:rowOff>
    </xdr:to>
    <xdr:sp macro="" textlink="">
      <xdr:nvSpPr>
        <xdr:cNvPr id="374" name="円/楕円 373"/>
        <xdr:cNvSpPr/>
      </xdr:nvSpPr>
      <xdr:spPr>
        <a:xfrm>
          <a:off x="6921500" y="1001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163675</xdr:rowOff>
    </xdr:from>
    <xdr:ext cx="534377" cy="259045"/>
    <xdr:sp macro="" textlink="">
      <xdr:nvSpPr>
        <xdr:cNvPr id="375" name="テキスト ボックス 374"/>
        <xdr:cNvSpPr txBox="1"/>
      </xdr:nvSpPr>
      <xdr:spPr>
        <a:xfrm>
          <a:off x="6705111" y="1010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78029</xdr:rowOff>
    </xdr:from>
    <xdr:to>
      <xdr:col>15</xdr:col>
      <xdr:colOff>180340</xdr:colOff>
      <xdr:row>78</xdr:row>
      <xdr:rowOff>25400</xdr:rowOff>
    </xdr:to>
    <xdr:cxnSp macro="">
      <xdr:nvCxnSpPr>
        <xdr:cNvPr id="395" name="直線コネクタ 394"/>
        <xdr:cNvCxnSpPr/>
      </xdr:nvCxnSpPr>
      <xdr:spPr>
        <a:xfrm flipV="1">
          <a:off x="10475595" y="12250979"/>
          <a:ext cx="1270" cy="11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6"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7" name="直線コネクタ 396"/>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24706</xdr:rowOff>
    </xdr:from>
    <xdr:ext cx="599010" cy="259045"/>
    <xdr:sp macro="" textlink="">
      <xdr:nvSpPr>
        <xdr:cNvPr id="398" name="普通建設事業費 （ うち新規整備　）最大値テキスト"/>
        <xdr:cNvSpPr txBox="1"/>
      </xdr:nvSpPr>
      <xdr:spPr>
        <a:xfrm>
          <a:off x="10528300" y="1202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200,791</a:t>
          </a:r>
          <a:endParaRPr kumimoji="1" lang="ja-JP" altLang="en-US" sz="1000" b="1">
            <a:latin typeface="ＭＳ Ｐゴシック"/>
          </a:endParaRPr>
        </a:p>
      </xdr:txBody>
    </xdr:sp>
    <xdr:clientData/>
  </xdr:oneCellAnchor>
  <xdr:twoCellAnchor>
    <xdr:from>
      <xdr:col>15</xdr:col>
      <xdr:colOff>92075</xdr:colOff>
      <xdr:row>71</xdr:row>
      <xdr:rowOff>78029</xdr:rowOff>
    </xdr:from>
    <xdr:to>
      <xdr:col>15</xdr:col>
      <xdr:colOff>269875</xdr:colOff>
      <xdr:row>71</xdr:row>
      <xdr:rowOff>78029</xdr:rowOff>
    </xdr:to>
    <xdr:cxnSp macro="">
      <xdr:nvCxnSpPr>
        <xdr:cNvPr id="399" name="直線コネクタ 398"/>
        <xdr:cNvCxnSpPr/>
      </xdr:nvCxnSpPr>
      <xdr:spPr>
        <a:xfrm>
          <a:off x="10388600" y="1225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103805</xdr:rowOff>
    </xdr:from>
    <xdr:to>
      <xdr:col>15</xdr:col>
      <xdr:colOff>180975</xdr:colOff>
      <xdr:row>77</xdr:row>
      <xdr:rowOff>137409</xdr:rowOff>
    </xdr:to>
    <xdr:cxnSp macro="">
      <xdr:nvCxnSpPr>
        <xdr:cNvPr id="400" name="直線コネクタ 399"/>
        <xdr:cNvCxnSpPr/>
      </xdr:nvCxnSpPr>
      <xdr:spPr>
        <a:xfrm flipV="1">
          <a:off x="9639300" y="13305455"/>
          <a:ext cx="8382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38688</xdr:rowOff>
    </xdr:from>
    <xdr:ext cx="534377" cy="259045"/>
    <xdr:sp macro="" textlink="">
      <xdr:nvSpPr>
        <xdr:cNvPr id="401" name="普通建設事業費 （ うち新規整備　）平均値テキスト"/>
        <xdr:cNvSpPr txBox="1"/>
      </xdr:nvSpPr>
      <xdr:spPr>
        <a:xfrm>
          <a:off x="10528300" y="1306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15811</xdr:rowOff>
    </xdr:from>
    <xdr:to>
      <xdr:col>15</xdr:col>
      <xdr:colOff>231775</xdr:colOff>
      <xdr:row>77</xdr:row>
      <xdr:rowOff>117411</xdr:rowOff>
    </xdr:to>
    <xdr:sp macro="" textlink="">
      <xdr:nvSpPr>
        <xdr:cNvPr id="402" name="フローチャート : 判断 401"/>
        <xdr:cNvSpPr/>
      </xdr:nvSpPr>
      <xdr:spPr>
        <a:xfrm>
          <a:off x="10426700" y="1321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126789</xdr:rowOff>
    </xdr:from>
    <xdr:to>
      <xdr:col>14</xdr:col>
      <xdr:colOff>28575</xdr:colOff>
      <xdr:row>77</xdr:row>
      <xdr:rowOff>137409</xdr:rowOff>
    </xdr:to>
    <xdr:cxnSp macro="">
      <xdr:nvCxnSpPr>
        <xdr:cNvPr id="403" name="直線コネクタ 402"/>
        <xdr:cNvCxnSpPr/>
      </xdr:nvCxnSpPr>
      <xdr:spPr>
        <a:xfrm>
          <a:off x="8750300" y="13328439"/>
          <a:ext cx="889000" cy="1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154628</xdr:rowOff>
    </xdr:from>
    <xdr:to>
      <xdr:col>14</xdr:col>
      <xdr:colOff>79375</xdr:colOff>
      <xdr:row>77</xdr:row>
      <xdr:rowOff>84778</xdr:rowOff>
    </xdr:to>
    <xdr:sp macro="" textlink="">
      <xdr:nvSpPr>
        <xdr:cNvPr id="404" name="フローチャート : 判断 403"/>
        <xdr:cNvSpPr/>
      </xdr:nvSpPr>
      <xdr:spPr>
        <a:xfrm>
          <a:off x="9588500" y="1318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101306</xdr:rowOff>
    </xdr:from>
    <xdr:ext cx="534377" cy="259045"/>
    <xdr:sp macro="" textlink="">
      <xdr:nvSpPr>
        <xdr:cNvPr id="405" name="テキスト ボックス 404"/>
        <xdr:cNvSpPr txBox="1"/>
      </xdr:nvSpPr>
      <xdr:spPr>
        <a:xfrm>
          <a:off x="9372111" y="1296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98969</xdr:rowOff>
    </xdr:from>
    <xdr:to>
      <xdr:col>12</xdr:col>
      <xdr:colOff>561975</xdr:colOff>
      <xdr:row>77</xdr:row>
      <xdr:rowOff>29119</xdr:rowOff>
    </xdr:to>
    <xdr:sp macro="" textlink="">
      <xdr:nvSpPr>
        <xdr:cNvPr id="406" name="フローチャート : 判断 405"/>
        <xdr:cNvSpPr/>
      </xdr:nvSpPr>
      <xdr:spPr>
        <a:xfrm>
          <a:off x="8699500" y="1312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45647</xdr:rowOff>
    </xdr:from>
    <xdr:ext cx="534377" cy="259045"/>
    <xdr:sp macro="" textlink="">
      <xdr:nvSpPr>
        <xdr:cNvPr id="407" name="テキスト ボックス 406"/>
        <xdr:cNvSpPr txBox="1"/>
      </xdr:nvSpPr>
      <xdr:spPr>
        <a:xfrm>
          <a:off x="8483111" y="1290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53005</xdr:rowOff>
    </xdr:from>
    <xdr:to>
      <xdr:col>15</xdr:col>
      <xdr:colOff>231775</xdr:colOff>
      <xdr:row>77</xdr:row>
      <xdr:rowOff>154605</xdr:rowOff>
    </xdr:to>
    <xdr:sp macro="" textlink="">
      <xdr:nvSpPr>
        <xdr:cNvPr id="413" name="円/楕円 412"/>
        <xdr:cNvSpPr/>
      </xdr:nvSpPr>
      <xdr:spPr>
        <a:xfrm>
          <a:off x="10426700" y="1325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165689</xdr:rowOff>
    </xdr:from>
    <xdr:ext cx="534377" cy="259045"/>
    <xdr:sp macro="" textlink="">
      <xdr:nvSpPr>
        <xdr:cNvPr id="414" name="普通建設事業費 （ うち新規整備　）該当値テキスト"/>
        <xdr:cNvSpPr txBox="1"/>
      </xdr:nvSpPr>
      <xdr:spPr>
        <a:xfrm>
          <a:off x="10528300" y="1319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16,281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86609</xdr:rowOff>
    </xdr:from>
    <xdr:to>
      <xdr:col>14</xdr:col>
      <xdr:colOff>79375</xdr:colOff>
      <xdr:row>78</xdr:row>
      <xdr:rowOff>16759</xdr:rowOff>
    </xdr:to>
    <xdr:sp macro="" textlink="">
      <xdr:nvSpPr>
        <xdr:cNvPr id="415" name="円/楕円 414"/>
        <xdr:cNvSpPr/>
      </xdr:nvSpPr>
      <xdr:spPr>
        <a:xfrm>
          <a:off x="9588500" y="1328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7886</xdr:rowOff>
    </xdr:from>
    <xdr:ext cx="534377" cy="259045"/>
    <xdr:sp macro="" textlink="">
      <xdr:nvSpPr>
        <xdr:cNvPr id="416" name="テキスト ボックス 415"/>
        <xdr:cNvSpPr txBox="1"/>
      </xdr:nvSpPr>
      <xdr:spPr>
        <a:xfrm>
          <a:off x="9372111" y="1338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75989</xdr:rowOff>
    </xdr:from>
    <xdr:to>
      <xdr:col>12</xdr:col>
      <xdr:colOff>561975</xdr:colOff>
      <xdr:row>78</xdr:row>
      <xdr:rowOff>6139</xdr:rowOff>
    </xdr:to>
    <xdr:sp macro="" textlink="">
      <xdr:nvSpPr>
        <xdr:cNvPr id="417" name="円/楕円 416"/>
        <xdr:cNvSpPr/>
      </xdr:nvSpPr>
      <xdr:spPr>
        <a:xfrm>
          <a:off x="8699500" y="1327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168716</xdr:rowOff>
    </xdr:from>
    <xdr:ext cx="534377" cy="259045"/>
    <xdr:sp macro="" textlink="">
      <xdr:nvSpPr>
        <xdr:cNvPr id="418" name="テキスト ボックス 417"/>
        <xdr:cNvSpPr txBox="1"/>
      </xdr:nvSpPr>
      <xdr:spPr>
        <a:xfrm>
          <a:off x="8483111" y="1337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9" name="直線コネクタ 42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0" name="テキスト ボックス 42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1" name="直線コネクタ 43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2" name="テキスト ボックス 43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3" name="直線コネクタ 43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4" name="テキスト ボックス 43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5" name="直線コネクタ 43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6" name="テキスト ボックス 43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8" name="テキスト ボックス 43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21768</xdr:rowOff>
    </xdr:from>
    <xdr:to>
      <xdr:col>15</xdr:col>
      <xdr:colOff>180340</xdr:colOff>
      <xdr:row>98</xdr:row>
      <xdr:rowOff>139700</xdr:rowOff>
    </xdr:to>
    <xdr:cxnSp macro="">
      <xdr:nvCxnSpPr>
        <xdr:cNvPr id="440" name="直線コネクタ 439"/>
        <xdr:cNvCxnSpPr/>
      </xdr:nvCxnSpPr>
      <xdr:spPr>
        <a:xfrm flipV="1">
          <a:off x="10475595" y="15623718"/>
          <a:ext cx="1270" cy="13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1"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2" name="直線コネクタ 441"/>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139895</xdr:rowOff>
    </xdr:from>
    <xdr:ext cx="599010" cy="259045"/>
    <xdr:sp macro="" textlink="">
      <xdr:nvSpPr>
        <xdr:cNvPr id="443" name="普通建設事業費 （ うち更新整備　）最大値テキスト"/>
        <xdr:cNvSpPr txBox="1"/>
      </xdr:nvSpPr>
      <xdr:spPr>
        <a:xfrm>
          <a:off x="10528300" y="1539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576,589</a:t>
          </a:r>
          <a:endParaRPr kumimoji="1" lang="ja-JP" altLang="en-US" sz="1000" b="1">
            <a:latin typeface="ＭＳ Ｐゴシック"/>
          </a:endParaRPr>
        </a:p>
      </xdr:txBody>
    </xdr:sp>
    <xdr:clientData/>
  </xdr:oneCellAnchor>
  <xdr:twoCellAnchor>
    <xdr:from>
      <xdr:col>15</xdr:col>
      <xdr:colOff>92075</xdr:colOff>
      <xdr:row>91</xdr:row>
      <xdr:rowOff>21768</xdr:rowOff>
    </xdr:from>
    <xdr:to>
      <xdr:col>15</xdr:col>
      <xdr:colOff>269875</xdr:colOff>
      <xdr:row>91</xdr:row>
      <xdr:rowOff>21768</xdr:rowOff>
    </xdr:to>
    <xdr:cxnSp macro="">
      <xdr:nvCxnSpPr>
        <xdr:cNvPr id="444" name="直線コネクタ 443"/>
        <xdr:cNvCxnSpPr/>
      </xdr:nvCxnSpPr>
      <xdr:spPr>
        <a:xfrm>
          <a:off x="10388600" y="1562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77741</xdr:rowOff>
    </xdr:from>
    <xdr:to>
      <xdr:col>15</xdr:col>
      <xdr:colOff>180975</xdr:colOff>
      <xdr:row>98</xdr:row>
      <xdr:rowOff>111123</xdr:rowOff>
    </xdr:to>
    <xdr:cxnSp macro="">
      <xdr:nvCxnSpPr>
        <xdr:cNvPr id="445" name="直線コネクタ 444"/>
        <xdr:cNvCxnSpPr/>
      </xdr:nvCxnSpPr>
      <xdr:spPr>
        <a:xfrm>
          <a:off x="9639300" y="16879841"/>
          <a:ext cx="838200" cy="3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8521</xdr:rowOff>
    </xdr:from>
    <xdr:ext cx="534377" cy="259045"/>
    <xdr:sp macro="" textlink="">
      <xdr:nvSpPr>
        <xdr:cNvPr id="446" name="普通建設事業費 （ うち更新整備　）平均値テキスト"/>
        <xdr:cNvSpPr txBox="1"/>
      </xdr:nvSpPr>
      <xdr:spPr>
        <a:xfrm>
          <a:off x="10528300" y="166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45,169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157094</xdr:rowOff>
    </xdr:from>
    <xdr:to>
      <xdr:col>15</xdr:col>
      <xdr:colOff>231775</xdr:colOff>
      <xdr:row>98</xdr:row>
      <xdr:rowOff>87244</xdr:rowOff>
    </xdr:to>
    <xdr:sp macro="" textlink="">
      <xdr:nvSpPr>
        <xdr:cNvPr id="447" name="フローチャート : 判断 446"/>
        <xdr:cNvSpPr/>
      </xdr:nvSpPr>
      <xdr:spPr>
        <a:xfrm>
          <a:off x="10426700" y="167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77741</xdr:rowOff>
    </xdr:from>
    <xdr:to>
      <xdr:col>14</xdr:col>
      <xdr:colOff>28575</xdr:colOff>
      <xdr:row>98</xdr:row>
      <xdr:rowOff>105412</xdr:rowOff>
    </xdr:to>
    <xdr:cxnSp macro="">
      <xdr:nvCxnSpPr>
        <xdr:cNvPr id="448" name="直線コネクタ 447"/>
        <xdr:cNvCxnSpPr/>
      </xdr:nvCxnSpPr>
      <xdr:spPr>
        <a:xfrm flipV="1">
          <a:off x="8750300" y="16879841"/>
          <a:ext cx="889000" cy="2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6635</xdr:rowOff>
    </xdr:from>
    <xdr:to>
      <xdr:col>14</xdr:col>
      <xdr:colOff>79375</xdr:colOff>
      <xdr:row>98</xdr:row>
      <xdr:rowOff>108235</xdr:rowOff>
    </xdr:to>
    <xdr:sp macro="" textlink="">
      <xdr:nvSpPr>
        <xdr:cNvPr id="449" name="フローチャート : 判断 448"/>
        <xdr:cNvSpPr/>
      </xdr:nvSpPr>
      <xdr:spPr>
        <a:xfrm>
          <a:off x="9588500" y="168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124762</xdr:rowOff>
    </xdr:from>
    <xdr:ext cx="534377" cy="259045"/>
    <xdr:sp macro="" textlink="">
      <xdr:nvSpPr>
        <xdr:cNvPr id="450" name="テキスト ボックス 449"/>
        <xdr:cNvSpPr txBox="1"/>
      </xdr:nvSpPr>
      <xdr:spPr>
        <a:xfrm>
          <a:off x="9372111" y="1658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167593</xdr:rowOff>
    </xdr:from>
    <xdr:to>
      <xdr:col>12</xdr:col>
      <xdr:colOff>561975</xdr:colOff>
      <xdr:row>98</xdr:row>
      <xdr:rowOff>97743</xdr:rowOff>
    </xdr:to>
    <xdr:sp macro="" textlink="">
      <xdr:nvSpPr>
        <xdr:cNvPr id="451" name="フローチャート : 判断 450"/>
        <xdr:cNvSpPr/>
      </xdr:nvSpPr>
      <xdr:spPr>
        <a:xfrm>
          <a:off x="8699500" y="1679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114270</xdr:rowOff>
    </xdr:from>
    <xdr:ext cx="534377" cy="259045"/>
    <xdr:sp macro="" textlink="">
      <xdr:nvSpPr>
        <xdr:cNvPr id="452" name="テキスト ボックス 451"/>
        <xdr:cNvSpPr txBox="1"/>
      </xdr:nvSpPr>
      <xdr:spPr>
        <a:xfrm>
          <a:off x="8483111" y="1657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60323</xdr:rowOff>
    </xdr:from>
    <xdr:to>
      <xdr:col>15</xdr:col>
      <xdr:colOff>231775</xdr:colOff>
      <xdr:row>98</xdr:row>
      <xdr:rowOff>161923</xdr:rowOff>
    </xdr:to>
    <xdr:sp macro="" textlink="">
      <xdr:nvSpPr>
        <xdr:cNvPr id="458" name="円/楕円 457"/>
        <xdr:cNvSpPr/>
      </xdr:nvSpPr>
      <xdr:spPr>
        <a:xfrm>
          <a:off x="10426700" y="1686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146700</xdr:rowOff>
    </xdr:from>
    <xdr:ext cx="534377" cy="259045"/>
    <xdr:sp macro="" textlink="">
      <xdr:nvSpPr>
        <xdr:cNvPr id="459" name="普通建設事業費 （ うち更新整備　）該当値テキスト"/>
        <xdr:cNvSpPr txBox="1"/>
      </xdr:nvSpPr>
      <xdr:spPr>
        <a:xfrm>
          <a:off x="10528300" y="1677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12,501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26941</xdr:rowOff>
    </xdr:from>
    <xdr:to>
      <xdr:col>14</xdr:col>
      <xdr:colOff>79375</xdr:colOff>
      <xdr:row>98</xdr:row>
      <xdr:rowOff>128541</xdr:rowOff>
    </xdr:to>
    <xdr:sp macro="" textlink="">
      <xdr:nvSpPr>
        <xdr:cNvPr id="460" name="円/楕円 459"/>
        <xdr:cNvSpPr/>
      </xdr:nvSpPr>
      <xdr:spPr>
        <a:xfrm>
          <a:off x="9588500" y="1682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119668</xdr:rowOff>
    </xdr:from>
    <xdr:ext cx="534377" cy="259045"/>
    <xdr:sp macro="" textlink="">
      <xdr:nvSpPr>
        <xdr:cNvPr id="461" name="テキスト ボックス 460"/>
        <xdr:cNvSpPr txBox="1"/>
      </xdr:nvSpPr>
      <xdr:spPr>
        <a:xfrm>
          <a:off x="9372111" y="1692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27,104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54612</xdr:rowOff>
    </xdr:from>
    <xdr:to>
      <xdr:col>12</xdr:col>
      <xdr:colOff>561975</xdr:colOff>
      <xdr:row>98</xdr:row>
      <xdr:rowOff>156212</xdr:rowOff>
    </xdr:to>
    <xdr:sp macro="" textlink="">
      <xdr:nvSpPr>
        <xdr:cNvPr id="462" name="円/楕円 461"/>
        <xdr:cNvSpPr/>
      </xdr:nvSpPr>
      <xdr:spPr>
        <a:xfrm>
          <a:off x="8699500" y="1685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147339</xdr:rowOff>
    </xdr:from>
    <xdr:ext cx="534377" cy="259045"/>
    <xdr:sp macro="" textlink="">
      <xdr:nvSpPr>
        <xdr:cNvPr id="463" name="テキスト ボックス 462"/>
        <xdr:cNvSpPr txBox="1"/>
      </xdr:nvSpPr>
      <xdr:spPr>
        <a:xfrm>
          <a:off x="8483111" y="169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5" name="テキスト ボックス 48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135375</xdr:rowOff>
    </xdr:from>
    <xdr:to>
      <xdr:col>23</xdr:col>
      <xdr:colOff>516889</xdr:colOff>
      <xdr:row>39</xdr:row>
      <xdr:rowOff>44450</xdr:rowOff>
    </xdr:to>
    <xdr:cxnSp macro="">
      <xdr:nvCxnSpPr>
        <xdr:cNvPr id="487" name="直線コネクタ 486"/>
        <xdr:cNvCxnSpPr/>
      </xdr:nvCxnSpPr>
      <xdr:spPr>
        <a:xfrm flipV="1">
          <a:off x="16317595" y="5107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82052</xdr:rowOff>
    </xdr:from>
    <xdr:ext cx="534377" cy="259045"/>
    <xdr:sp macro="" textlink="">
      <xdr:nvSpPr>
        <xdr:cNvPr id="490" name="災害復旧事業費最大値テキスト"/>
        <xdr:cNvSpPr txBox="1"/>
      </xdr:nvSpPr>
      <xdr:spPr>
        <a:xfrm>
          <a:off x="16370300" y="48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29</xdr:row>
      <xdr:rowOff>135375</xdr:rowOff>
    </xdr:from>
    <xdr:to>
      <xdr:col>23</xdr:col>
      <xdr:colOff>606425</xdr:colOff>
      <xdr:row>29</xdr:row>
      <xdr:rowOff>135375</xdr:rowOff>
    </xdr:to>
    <xdr:cxnSp macro="">
      <xdr:nvCxnSpPr>
        <xdr:cNvPr id="491" name="直線コネクタ 490"/>
        <xdr:cNvCxnSpPr/>
      </xdr:nvCxnSpPr>
      <xdr:spPr>
        <a:xfrm>
          <a:off x="16230600" y="510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26257</xdr:rowOff>
    </xdr:from>
    <xdr:to>
      <xdr:col>23</xdr:col>
      <xdr:colOff>517525</xdr:colOff>
      <xdr:row>39</xdr:row>
      <xdr:rowOff>34410</xdr:rowOff>
    </xdr:to>
    <xdr:cxnSp macro="">
      <xdr:nvCxnSpPr>
        <xdr:cNvPr id="492" name="直線コネクタ 491"/>
        <xdr:cNvCxnSpPr/>
      </xdr:nvCxnSpPr>
      <xdr:spPr>
        <a:xfrm flipV="1">
          <a:off x="15481300" y="6712807"/>
          <a:ext cx="8382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125265</xdr:rowOff>
    </xdr:from>
    <xdr:ext cx="469744" cy="259045"/>
    <xdr:sp macro="" textlink="">
      <xdr:nvSpPr>
        <xdr:cNvPr id="493" name="災害復旧事業費平均値テキスト"/>
        <xdr:cNvSpPr txBox="1"/>
      </xdr:nvSpPr>
      <xdr:spPr>
        <a:xfrm>
          <a:off x="16370300" y="646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102388</xdr:rowOff>
    </xdr:from>
    <xdr:to>
      <xdr:col>23</xdr:col>
      <xdr:colOff>568325</xdr:colOff>
      <xdr:row>39</xdr:row>
      <xdr:rowOff>32538</xdr:rowOff>
    </xdr:to>
    <xdr:sp macro="" textlink="">
      <xdr:nvSpPr>
        <xdr:cNvPr id="494" name="フローチャート : 判断 493"/>
        <xdr:cNvSpPr/>
      </xdr:nvSpPr>
      <xdr:spPr>
        <a:xfrm>
          <a:off x="16268700" y="66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34410</xdr:rowOff>
    </xdr:from>
    <xdr:to>
      <xdr:col>22</xdr:col>
      <xdr:colOff>365125</xdr:colOff>
      <xdr:row>39</xdr:row>
      <xdr:rowOff>38411</xdr:rowOff>
    </xdr:to>
    <xdr:cxnSp macro="">
      <xdr:nvCxnSpPr>
        <xdr:cNvPr id="495" name="直線コネクタ 494"/>
        <xdr:cNvCxnSpPr/>
      </xdr:nvCxnSpPr>
      <xdr:spPr>
        <a:xfrm flipV="1">
          <a:off x="14592300" y="6720960"/>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134068</xdr:rowOff>
    </xdr:from>
    <xdr:to>
      <xdr:col>22</xdr:col>
      <xdr:colOff>415925</xdr:colOff>
      <xdr:row>39</xdr:row>
      <xdr:rowOff>64218</xdr:rowOff>
    </xdr:to>
    <xdr:sp macro="" textlink="">
      <xdr:nvSpPr>
        <xdr:cNvPr id="496" name="フローチャート : 判断 495"/>
        <xdr:cNvSpPr/>
      </xdr:nvSpPr>
      <xdr:spPr>
        <a:xfrm>
          <a:off x="15430500" y="664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80744</xdr:rowOff>
    </xdr:from>
    <xdr:ext cx="469744" cy="259045"/>
    <xdr:sp macro="" textlink="">
      <xdr:nvSpPr>
        <xdr:cNvPr id="497" name="テキスト ボックス 496"/>
        <xdr:cNvSpPr txBox="1"/>
      </xdr:nvSpPr>
      <xdr:spPr>
        <a:xfrm>
          <a:off x="15246427" y="642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13741</xdr:rowOff>
    </xdr:from>
    <xdr:to>
      <xdr:col>21</xdr:col>
      <xdr:colOff>161925</xdr:colOff>
      <xdr:row>39</xdr:row>
      <xdr:rowOff>38411</xdr:rowOff>
    </xdr:to>
    <xdr:cxnSp macro="">
      <xdr:nvCxnSpPr>
        <xdr:cNvPr id="498" name="直線コネクタ 497"/>
        <xdr:cNvCxnSpPr/>
      </xdr:nvCxnSpPr>
      <xdr:spPr>
        <a:xfrm>
          <a:off x="13703300" y="6700291"/>
          <a:ext cx="889000" cy="2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75717</xdr:rowOff>
    </xdr:from>
    <xdr:to>
      <xdr:col>21</xdr:col>
      <xdr:colOff>212725</xdr:colOff>
      <xdr:row>39</xdr:row>
      <xdr:rowOff>5867</xdr:rowOff>
    </xdr:to>
    <xdr:sp macro="" textlink="">
      <xdr:nvSpPr>
        <xdr:cNvPr id="499" name="フローチャート : 判断 498"/>
        <xdr:cNvSpPr/>
      </xdr:nvSpPr>
      <xdr:spPr>
        <a:xfrm>
          <a:off x="14541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22394</xdr:rowOff>
    </xdr:from>
    <xdr:ext cx="469744" cy="259045"/>
    <xdr:sp macro="" textlink="">
      <xdr:nvSpPr>
        <xdr:cNvPr id="500" name="テキスト ボックス 499"/>
        <xdr:cNvSpPr txBox="1"/>
      </xdr:nvSpPr>
      <xdr:spPr>
        <a:xfrm>
          <a:off x="14357427"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128784</xdr:rowOff>
    </xdr:from>
    <xdr:to>
      <xdr:col>19</xdr:col>
      <xdr:colOff>644525</xdr:colOff>
      <xdr:row>39</xdr:row>
      <xdr:rowOff>13741</xdr:rowOff>
    </xdr:to>
    <xdr:cxnSp macro="">
      <xdr:nvCxnSpPr>
        <xdr:cNvPr id="501" name="直線コネクタ 500"/>
        <xdr:cNvCxnSpPr/>
      </xdr:nvCxnSpPr>
      <xdr:spPr>
        <a:xfrm>
          <a:off x="12814300" y="6643884"/>
          <a:ext cx="889000" cy="5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57086</xdr:rowOff>
    </xdr:from>
    <xdr:to>
      <xdr:col>20</xdr:col>
      <xdr:colOff>9525</xdr:colOff>
      <xdr:row>38</xdr:row>
      <xdr:rowOff>158686</xdr:rowOff>
    </xdr:to>
    <xdr:sp macro="" textlink="">
      <xdr:nvSpPr>
        <xdr:cNvPr id="502" name="フローチャート : 判断 501"/>
        <xdr:cNvSpPr/>
      </xdr:nvSpPr>
      <xdr:spPr>
        <a:xfrm>
          <a:off x="13652500" y="657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3763</xdr:rowOff>
    </xdr:from>
    <xdr:ext cx="469744" cy="259045"/>
    <xdr:sp macro="" textlink="">
      <xdr:nvSpPr>
        <xdr:cNvPr id="503" name="テキスト ボックス 502"/>
        <xdr:cNvSpPr txBox="1"/>
      </xdr:nvSpPr>
      <xdr:spPr>
        <a:xfrm>
          <a:off x="13468427" y="634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4947</xdr:rowOff>
    </xdr:from>
    <xdr:to>
      <xdr:col>18</xdr:col>
      <xdr:colOff>492125</xdr:colOff>
      <xdr:row>38</xdr:row>
      <xdr:rowOff>106547</xdr:rowOff>
    </xdr:to>
    <xdr:sp macro="" textlink="">
      <xdr:nvSpPr>
        <xdr:cNvPr id="504" name="フローチャート : 判断 503"/>
        <xdr:cNvSpPr/>
      </xdr:nvSpPr>
      <xdr:spPr>
        <a:xfrm>
          <a:off x="12763500" y="65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123074</xdr:rowOff>
    </xdr:from>
    <xdr:ext cx="469744" cy="259045"/>
    <xdr:sp macro="" textlink="">
      <xdr:nvSpPr>
        <xdr:cNvPr id="505" name="テキスト ボックス 504"/>
        <xdr:cNvSpPr txBox="1"/>
      </xdr:nvSpPr>
      <xdr:spPr>
        <a:xfrm>
          <a:off x="12579427" y="629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146907</xdr:rowOff>
    </xdr:from>
    <xdr:to>
      <xdr:col>23</xdr:col>
      <xdr:colOff>568325</xdr:colOff>
      <xdr:row>39</xdr:row>
      <xdr:rowOff>77057</xdr:rowOff>
    </xdr:to>
    <xdr:sp macro="" textlink="">
      <xdr:nvSpPr>
        <xdr:cNvPr id="511" name="円/楕円 510"/>
        <xdr:cNvSpPr/>
      </xdr:nvSpPr>
      <xdr:spPr>
        <a:xfrm>
          <a:off x="16268700" y="66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80814</xdr:rowOff>
    </xdr:from>
    <xdr:ext cx="378565" cy="259045"/>
    <xdr:sp macro="" textlink="">
      <xdr:nvSpPr>
        <xdr:cNvPr id="512" name="災害復旧事業費該当値テキスト"/>
        <xdr:cNvSpPr txBox="1"/>
      </xdr:nvSpPr>
      <xdr:spPr>
        <a:xfrm>
          <a:off x="16370300" y="6595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155060</xdr:rowOff>
    </xdr:from>
    <xdr:to>
      <xdr:col>22</xdr:col>
      <xdr:colOff>415925</xdr:colOff>
      <xdr:row>39</xdr:row>
      <xdr:rowOff>85210</xdr:rowOff>
    </xdr:to>
    <xdr:sp macro="" textlink="">
      <xdr:nvSpPr>
        <xdr:cNvPr id="513" name="円/楕円 512"/>
        <xdr:cNvSpPr/>
      </xdr:nvSpPr>
      <xdr:spPr>
        <a:xfrm>
          <a:off x="15430500" y="667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76337</xdr:rowOff>
    </xdr:from>
    <xdr:ext cx="378565" cy="259045"/>
    <xdr:sp macro="" textlink="">
      <xdr:nvSpPr>
        <xdr:cNvPr id="514" name="テキスト ボックス 513"/>
        <xdr:cNvSpPr txBox="1"/>
      </xdr:nvSpPr>
      <xdr:spPr>
        <a:xfrm>
          <a:off x="15292017" y="676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159061</xdr:rowOff>
    </xdr:from>
    <xdr:to>
      <xdr:col>21</xdr:col>
      <xdr:colOff>212725</xdr:colOff>
      <xdr:row>39</xdr:row>
      <xdr:rowOff>89211</xdr:rowOff>
    </xdr:to>
    <xdr:sp macro="" textlink="">
      <xdr:nvSpPr>
        <xdr:cNvPr id="515" name="円/楕円 514"/>
        <xdr:cNvSpPr/>
      </xdr:nvSpPr>
      <xdr:spPr>
        <a:xfrm>
          <a:off x="14541500" y="667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80338</xdr:rowOff>
    </xdr:from>
    <xdr:ext cx="378565" cy="259045"/>
    <xdr:sp macro="" textlink="">
      <xdr:nvSpPr>
        <xdr:cNvPr id="516" name="テキスト ボックス 515"/>
        <xdr:cNvSpPr txBox="1"/>
      </xdr:nvSpPr>
      <xdr:spPr>
        <a:xfrm>
          <a:off x="14403017" y="6766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134391</xdr:rowOff>
    </xdr:from>
    <xdr:to>
      <xdr:col>20</xdr:col>
      <xdr:colOff>9525</xdr:colOff>
      <xdr:row>39</xdr:row>
      <xdr:rowOff>64541</xdr:rowOff>
    </xdr:to>
    <xdr:sp macro="" textlink="">
      <xdr:nvSpPr>
        <xdr:cNvPr id="517" name="円/楕円 516"/>
        <xdr:cNvSpPr/>
      </xdr:nvSpPr>
      <xdr:spPr>
        <a:xfrm>
          <a:off x="13652500" y="664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55668</xdr:rowOff>
    </xdr:from>
    <xdr:ext cx="469744" cy="259045"/>
    <xdr:sp macro="" textlink="">
      <xdr:nvSpPr>
        <xdr:cNvPr id="518" name="テキスト ボックス 517"/>
        <xdr:cNvSpPr txBox="1"/>
      </xdr:nvSpPr>
      <xdr:spPr>
        <a:xfrm>
          <a:off x="13468427" y="674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77984</xdr:rowOff>
    </xdr:from>
    <xdr:to>
      <xdr:col>18</xdr:col>
      <xdr:colOff>492125</xdr:colOff>
      <xdr:row>39</xdr:row>
      <xdr:rowOff>8134</xdr:rowOff>
    </xdr:to>
    <xdr:sp macro="" textlink="">
      <xdr:nvSpPr>
        <xdr:cNvPr id="519" name="円/楕円 518"/>
        <xdr:cNvSpPr/>
      </xdr:nvSpPr>
      <xdr:spPr>
        <a:xfrm>
          <a:off x="12763500" y="659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170711</xdr:rowOff>
    </xdr:from>
    <xdr:ext cx="469744" cy="259045"/>
    <xdr:sp macro="" textlink="">
      <xdr:nvSpPr>
        <xdr:cNvPr id="520" name="テキスト ボックス 519"/>
        <xdr:cNvSpPr txBox="1"/>
      </xdr:nvSpPr>
      <xdr:spPr>
        <a:xfrm>
          <a:off x="12579427" y="668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100945</xdr:rowOff>
    </xdr:from>
    <xdr:to>
      <xdr:col>23</xdr:col>
      <xdr:colOff>516889</xdr:colOff>
      <xdr:row>79</xdr:row>
      <xdr:rowOff>31283</xdr:rowOff>
    </xdr:to>
    <xdr:cxnSp macro="">
      <xdr:nvCxnSpPr>
        <xdr:cNvPr id="593" name="直線コネクタ 592"/>
        <xdr:cNvCxnSpPr/>
      </xdr:nvCxnSpPr>
      <xdr:spPr>
        <a:xfrm flipV="1">
          <a:off x="16317595" y="12102445"/>
          <a:ext cx="1269" cy="1473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35110</xdr:rowOff>
    </xdr:from>
    <xdr:ext cx="469744" cy="259045"/>
    <xdr:sp macro="" textlink="">
      <xdr:nvSpPr>
        <xdr:cNvPr id="594" name="公債費最小値テキスト"/>
        <xdr:cNvSpPr txBox="1"/>
      </xdr:nvSpPr>
      <xdr:spPr>
        <a:xfrm>
          <a:off x="16370300" y="1357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79</xdr:row>
      <xdr:rowOff>31283</xdr:rowOff>
    </xdr:from>
    <xdr:to>
      <xdr:col>23</xdr:col>
      <xdr:colOff>606425</xdr:colOff>
      <xdr:row>79</xdr:row>
      <xdr:rowOff>31283</xdr:rowOff>
    </xdr:to>
    <xdr:cxnSp macro="">
      <xdr:nvCxnSpPr>
        <xdr:cNvPr id="595" name="直線コネクタ 594"/>
        <xdr:cNvCxnSpPr/>
      </xdr:nvCxnSpPr>
      <xdr:spPr>
        <a:xfrm>
          <a:off x="16230600" y="1357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47622</xdr:rowOff>
    </xdr:from>
    <xdr:ext cx="599010" cy="259045"/>
    <xdr:sp macro="" textlink="">
      <xdr:nvSpPr>
        <xdr:cNvPr id="596" name="公債費最大値テキスト"/>
        <xdr:cNvSpPr txBox="1"/>
      </xdr:nvSpPr>
      <xdr:spPr>
        <a:xfrm>
          <a:off x="16370300" y="1187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70</xdr:row>
      <xdr:rowOff>100945</xdr:rowOff>
    </xdr:from>
    <xdr:to>
      <xdr:col>23</xdr:col>
      <xdr:colOff>606425</xdr:colOff>
      <xdr:row>70</xdr:row>
      <xdr:rowOff>100945</xdr:rowOff>
    </xdr:to>
    <xdr:cxnSp macro="">
      <xdr:nvCxnSpPr>
        <xdr:cNvPr id="597" name="直線コネクタ 596"/>
        <xdr:cNvCxnSpPr/>
      </xdr:nvCxnSpPr>
      <xdr:spPr>
        <a:xfrm>
          <a:off x="16230600" y="121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80713</xdr:rowOff>
    </xdr:from>
    <xdr:to>
      <xdr:col>23</xdr:col>
      <xdr:colOff>517525</xdr:colOff>
      <xdr:row>77</xdr:row>
      <xdr:rowOff>101760</xdr:rowOff>
    </xdr:to>
    <xdr:cxnSp macro="">
      <xdr:nvCxnSpPr>
        <xdr:cNvPr id="598" name="直線コネクタ 597"/>
        <xdr:cNvCxnSpPr/>
      </xdr:nvCxnSpPr>
      <xdr:spPr>
        <a:xfrm flipV="1">
          <a:off x="15481300" y="13282363"/>
          <a:ext cx="838200" cy="2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127116</xdr:rowOff>
    </xdr:from>
    <xdr:ext cx="534377" cy="259045"/>
    <xdr:sp macro="" textlink="">
      <xdr:nvSpPr>
        <xdr:cNvPr id="599" name="公債費平均値テキスト"/>
        <xdr:cNvSpPr txBox="1"/>
      </xdr:nvSpPr>
      <xdr:spPr>
        <a:xfrm>
          <a:off x="16370300" y="12985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104239</xdr:rowOff>
    </xdr:from>
    <xdr:to>
      <xdr:col>23</xdr:col>
      <xdr:colOff>568325</xdr:colOff>
      <xdr:row>77</xdr:row>
      <xdr:rowOff>34389</xdr:rowOff>
    </xdr:to>
    <xdr:sp macro="" textlink="">
      <xdr:nvSpPr>
        <xdr:cNvPr id="600" name="フローチャート : 判断 599"/>
        <xdr:cNvSpPr/>
      </xdr:nvSpPr>
      <xdr:spPr>
        <a:xfrm>
          <a:off x="162687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101760</xdr:rowOff>
    </xdr:from>
    <xdr:to>
      <xdr:col>22</xdr:col>
      <xdr:colOff>365125</xdr:colOff>
      <xdr:row>77</xdr:row>
      <xdr:rowOff>113190</xdr:rowOff>
    </xdr:to>
    <xdr:cxnSp macro="">
      <xdr:nvCxnSpPr>
        <xdr:cNvPr id="601" name="直線コネクタ 600"/>
        <xdr:cNvCxnSpPr/>
      </xdr:nvCxnSpPr>
      <xdr:spPr>
        <a:xfrm flipV="1">
          <a:off x="14592300" y="133034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57238</xdr:rowOff>
    </xdr:from>
    <xdr:to>
      <xdr:col>22</xdr:col>
      <xdr:colOff>415925</xdr:colOff>
      <xdr:row>76</xdr:row>
      <xdr:rowOff>158838</xdr:rowOff>
    </xdr:to>
    <xdr:sp macro="" textlink="">
      <xdr:nvSpPr>
        <xdr:cNvPr id="602" name="フローチャート : 判断 601"/>
        <xdr:cNvSpPr/>
      </xdr:nvSpPr>
      <xdr:spPr>
        <a:xfrm>
          <a:off x="15430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3916</xdr:rowOff>
    </xdr:from>
    <xdr:ext cx="534377" cy="259045"/>
    <xdr:sp macro="" textlink="">
      <xdr:nvSpPr>
        <xdr:cNvPr id="603" name="テキスト ボックス 602"/>
        <xdr:cNvSpPr txBox="1"/>
      </xdr:nvSpPr>
      <xdr:spPr>
        <a:xfrm>
          <a:off x="15214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113190</xdr:rowOff>
    </xdr:from>
    <xdr:to>
      <xdr:col>21</xdr:col>
      <xdr:colOff>161925</xdr:colOff>
      <xdr:row>77</xdr:row>
      <xdr:rowOff>120634</xdr:rowOff>
    </xdr:to>
    <xdr:cxnSp macro="">
      <xdr:nvCxnSpPr>
        <xdr:cNvPr id="604" name="直線コネクタ 603"/>
        <xdr:cNvCxnSpPr/>
      </xdr:nvCxnSpPr>
      <xdr:spPr>
        <a:xfrm flipV="1">
          <a:off x="13703300" y="13314840"/>
          <a:ext cx="889000" cy="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44376</xdr:rowOff>
    </xdr:from>
    <xdr:to>
      <xdr:col>21</xdr:col>
      <xdr:colOff>212725</xdr:colOff>
      <xdr:row>76</xdr:row>
      <xdr:rowOff>145976</xdr:rowOff>
    </xdr:to>
    <xdr:sp macro="" textlink="">
      <xdr:nvSpPr>
        <xdr:cNvPr id="605" name="フローチャート : 判断 604"/>
        <xdr:cNvSpPr/>
      </xdr:nvSpPr>
      <xdr:spPr>
        <a:xfrm>
          <a:off x="14541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162503</xdr:rowOff>
    </xdr:from>
    <xdr:ext cx="534377" cy="259045"/>
    <xdr:sp macro="" textlink="">
      <xdr:nvSpPr>
        <xdr:cNvPr id="606" name="テキスト ボックス 605"/>
        <xdr:cNvSpPr txBox="1"/>
      </xdr:nvSpPr>
      <xdr:spPr>
        <a:xfrm>
          <a:off x="14325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120634</xdr:rowOff>
    </xdr:from>
    <xdr:to>
      <xdr:col>19</xdr:col>
      <xdr:colOff>644525</xdr:colOff>
      <xdr:row>77</xdr:row>
      <xdr:rowOff>138511</xdr:rowOff>
    </xdr:to>
    <xdr:cxnSp macro="">
      <xdr:nvCxnSpPr>
        <xdr:cNvPr id="607" name="直線コネクタ 606"/>
        <xdr:cNvCxnSpPr/>
      </xdr:nvCxnSpPr>
      <xdr:spPr>
        <a:xfrm flipV="1">
          <a:off x="12814300" y="13322284"/>
          <a:ext cx="889000" cy="1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41542</xdr:rowOff>
    </xdr:from>
    <xdr:to>
      <xdr:col>20</xdr:col>
      <xdr:colOff>9525</xdr:colOff>
      <xdr:row>76</xdr:row>
      <xdr:rowOff>143142</xdr:rowOff>
    </xdr:to>
    <xdr:sp macro="" textlink="">
      <xdr:nvSpPr>
        <xdr:cNvPr id="608" name="フローチャート : 判断 607"/>
        <xdr:cNvSpPr/>
      </xdr:nvSpPr>
      <xdr:spPr>
        <a:xfrm>
          <a:off x="13652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159669</xdr:rowOff>
    </xdr:from>
    <xdr:ext cx="534377" cy="259045"/>
    <xdr:sp macro="" textlink="">
      <xdr:nvSpPr>
        <xdr:cNvPr id="609" name="テキスト ボックス 608"/>
        <xdr:cNvSpPr txBox="1"/>
      </xdr:nvSpPr>
      <xdr:spPr>
        <a:xfrm>
          <a:off x="13436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42227</xdr:rowOff>
    </xdr:from>
    <xdr:to>
      <xdr:col>18</xdr:col>
      <xdr:colOff>492125</xdr:colOff>
      <xdr:row>76</xdr:row>
      <xdr:rowOff>143827</xdr:rowOff>
    </xdr:to>
    <xdr:sp macro="" textlink="">
      <xdr:nvSpPr>
        <xdr:cNvPr id="610" name="フローチャート : 判断 609"/>
        <xdr:cNvSpPr/>
      </xdr:nvSpPr>
      <xdr:spPr>
        <a:xfrm>
          <a:off x="12763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160355</xdr:rowOff>
    </xdr:from>
    <xdr:ext cx="534377" cy="259045"/>
    <xdr:sp macro="" textlink="">
      <xdr:nvSpPr>
        <xdr:cNvPr id="611" name="テキスト ボックス 610"/>
        <xdr:cNvSpPr txBox="1"/>
      </xdr:nvSpPr>
      <xdr:spPr>
        <a:xfrm>
          <a:off x="12547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29913</xdr:rowOff>
    </xdr:from>
    <xdr:to>
      <xdr:col>23</xdr:col>
      <xdr:colOff>568325</xdr:colOff>
      <xdr:row>77</xdr:row>
      <xdr:rowOff>131513</xdr:rowOff>
    </xdr:to>
    <xdr:sp macro="" textlink="">
      <xdr:nvSpPr>
        <xdr:cNvPr id="617" name="円/楕円 616"/>
        <xdr:cNvSpPr/>
      </xdr:nvSpPr>
      <xdr:spPr>
        <a:xfrm>
          <a:off x="16268700" y="1323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8340</xdr:rowOff>
    </xdr:from>
    <xdr:ext cx="534377" cy="259045"/>
    <xdr:sp macro="" textlink="">
      <xdr:nvSpPr>
        <xdr:cNvPr id="618" name="公債費該当値テキスト"/>
        <xdr:cNvSpPr txBox="1"/>
      </xdr:nvSpPr>
      <xdr:spPr>
        <a:xfrm>
          <a:off x="16370300" y="1320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40,241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50960</xdr:rowOff>
    </xdr:from>
    <xdr:to>
      <xdr:col>22</xdr:col>
      <xdr:colOff>415925</xdr:colOff>
      <xdr:row>77</xdr:row>
      <xdr:rowOff>152560</xdr:rowOff>
    </xdr:to>
    <xdr:sp macro="" textlink="">
      <xdr:nvSpPr>
        <xdr:cNvPr id="619" name="円/楕円 618"/>
        <xdr:cNvSpPr/>
      </xdr:nvSpPr>
      <xdr:spPr>
        <a:xfrm>
          <a:off x="15430500" y="1325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143687</xdr:rowOff>
    </xdr:from>
    <xdr:ext cx="534377" cy="259045"/>
    <xdr:sp macro="" textlink="">
      <xdr:nvSpPr>
        <xdr:cNvPr id="620" name="テキスト ボックス 619"/>
        <xdr:cNvSpPr txBox="1"/>
      </xdr:nvSpPr>
      <xdr:spPr>
        <a:xfrm>
          <a:off x="15214111" y="1334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37,479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62390</xdr:rowOff>
    </xdr:from>
    <xdr:to>
      <xdr:col>21</xdr:col>
      <xdr:colOff>212725</xdr:colOff>
      <xdr:row>77</xdr:row>
      <xdr:rowOff>163990</xdr:rowOff>
    </xdr:to>
    <xdr:sp macro="" textlink="">
      <xdr:nvSpPr>
        <xdr:cNvPr id="621" name="円/楕円 620"/>
        <xdr:cNvSpPr/>
      </xdr:nvSpPr>
      <xdr:spPr>
        <a:xfrm>
          <a:off x="14541500" y="132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155117</xdr:rowOff>
    </xdr:from>
    <xdr:ext cx="534377" cy="259045"/>
    <xdr:sp macro="" textlink="">
      <xdr:nvSpPr>
        <xdr:cNvPr id="622" name="テキスト ボックス 621"/>
        <xdr:cNvSpPr txBox="1"/>
      </xdr:nvSpPr>
      <xdr:spPr>
        <a:xfrm>
          <a:off x="14325111" y="1335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35,979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69834</xdr:rowOff>
    </xdr:from>
    <xdr:to>
      <xdr:col>20</xdr:col>
      <xdr:colOff>9525</xdr:colOff>
      <xdr:row>77</xdr:row>
      <xdr:rowOff>171434</xdr:rowOff>
    </xdr:to>
    <xdr:sp macro="" textlink="">
      <xdr:nvSpPr>
        <xdr:cNvPr id="623" name="円/楕円 622"/>
        <xdr:cNvSpPr/>
      </xdr:nvSpPr>
      <xdr:spPr>
        <a:xfrm>
          <a:off x="13652500" y="1327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162561</xdr:rowOff>
    </xdr:from>
    <xdr:ext cx="534377" cy="259045"/>
    <xdr:sp macro="" textlink="">
      <xdr:nvSpPr>
        <xdr:cNvPr id="624" name="テキスト ボックス 623"/>
        <xdr:cNvSpPr txBox="1"/>
      </xdr:nvSpPr>
      <xdr:spPr>
        <a:xfrm>
          <a:off x="13436111" y="1336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87711</xdr:rowOff>
    </xdr:from>
    <xdr:to>
      <xdr:col>18</xdr:col>
      <xdr:colOff>492125</xdr:colOff>
      <xdr:row>78</xdr:row>
      <xdr:rowOff>17861</xdr:rowOff>
    </xdr:to>
    <xdr:sp macro="" textlink="">
      <xdr:nvSpPr>
        <xdr:cNvPr id="625" name="円/楕円 624"/>
        <xdr:cNvSpPr/>
      </xdr:nvSpPr>
      <xdr:spPr>
        <a:xfrm>
          <a:off x="12763500" y="1328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8988</xdr:rowOff>
    </xdr:from>
    <xdr:ext cx="534377" cy="259045"/>
    <xdr:sp macro="" textlink="">
      <xdr:nvSpPr>
        <xdr:cNvPr id="626" name="テキスト ボックス 625"/>
        <xdr:cNvSpPr txBox="1"/>
      </xdr:nvSpPr>
      <xdr:spPr>
        <a:xfrm>
          <a:off x="12547111" y="1338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32,656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7" name="直線コネクタ 63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8" name="テキスト ボックス 63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9" name="直線コネクタ 63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0" name="テキスト ボックス 63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1" name="直線コネクタ 64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2" name="テキスト ボックス 64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3" name="直線コネクタ 64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4" name="テキスト ボックス 64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5" name="直線コネクタ 64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6" name="テキスト ボックス 64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56242</xdr:rowOff>
    </xdr:from>
    <xdr:to>
      <xdr:col>23</xdr:col>
      <xdr:colOff>516889</xdr:colOff>
      <xdr:row>99</xdr:row>
      <xdr:rowOff>29990</xdr:rowOff>
    </xdr:to>
    <xdr:cxnSp macro="">
      <xdr:nvCxnSpPr>
        <xdr:cNvPr id="650" name="直線コネクタ 649"/>
        <xdr:cNvCxnSpPr/>
      </xdr:nvCxnSpPr>
      <xdr:spPr>
        <a:xfrm flipV="1">
          <a:off x="16317595" y="15486742"/>
          <a:ext cx="1269" cy="151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33817</xdr:rowOff>
    </xdr:from>
    <xdr:ext cx="378565" cy="259045"/>
    <xdr:sp macro="" textlink="">
      <xdr:nvSpPr>
        <xdr:cNvPr id="651" name="積立金最小値テキスト"/>
        <xdr:cNvSpPr txBox="1"/>
      </xdr:nvSpPr>
      <xdr:spPr>
        <a:xfrm>
          <a:off x="16370300" y="1700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99</xdr:row>
      <xdr:rowOff>29990</xdr:rowOff>
    </xdr:from>
    <xdr:to>
      <xdr:col>23</xdr:col>
      <xdr:colOff>606425</xdr:colOff>
      <xdr:row>99</xdr:row>
      <xdr:rowOff>29990</xdr:rowOff>
    </xdr:to>
    <xdr:cxnSp macro="">
      <xdr:nvCxnSpPr>
        <xdr:cNvPr id="652" name="直線コネクタ 651"/>
        <xdr:cNvCxnSpPr/>
      </xdr:nvCxnSpPr>
      <xdr:spPr>
        <a:xfrm>
          <a:off x="16230600" y="170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2919</xdr:rowOff>
    </xdr:from>
    <xdr:ext cx="534377" cy="259045"/>
    <xdr:sp macro="" textlink="">
      <xdr:nvSpPr>
        <xdr:cNvPr id="653" name="積立金最大値テキスト"/>
        <xdr:cNvSpPr txBox="1"/>
      </xdr:nvSpPr>
      <xdr:spPr>
        <a:xfrm>
          <a:off x="16370300" y="1526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80,381</a:t>
          </a:r>
          <a:endParaRPr kumimoji="1" lang="ja-JP" altLang="en-US" sz="1000" b="1">
            <a:latin typeface="ＭＳ Ｐゴシック"/>
          </a:endParaRPr>
        </a:p>
      </xdr:txBody>
    </xdr:sp>
    <xdr:clientData/>
  </xdr:oneCellAnchor>
  <xdr:twoCellAnchor>
    <xdr:from>
      <xdr:col>23</xdr:col>
      <xdr:colOff>428625</xdr:colOff>
      <xdr:row>90</xdr:row>
      <xdr:rowOff>56242</xdr:rowOff>
    </xdr:from>
    <xdr:to>
      <xdr:col>23</xdr:col>
      <xdr:colOff>606425</xdr:colOff>
      <xdr:row>90</xdr:row>
      <xdr:rowOff>56242</xdr:rowOff>
    </xdr:to>
    <xdr:cxnSp macro="">
      <xdr:nvCxnSpPr>
        <xdr:cNvPr id="654" name="直線コネクタ 653"/>
        <xdr:cNvCxnSpPr/>
      </xdr:nvCxnSpPr>
      <xdr:spPr>
        <a:xfrm>
          <a:off x="16230600" y="1548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150692</xdr:rowOff>
    </xdr:from>
    <xdr:to>
      <xdr:col>23</xdr:col>
      <xdr:colOff>517525</xdr:colOff>
      <xdr:row>99</xdr:row>
      <xdr:rowOff>19038</xdr:rowOff>
    </xdr:to>
    <xdr:cxnSp macro="">
      <xdr:nvCxnSpPr>
        <xdr:cNvPr id="655" name="直線コネクタ 654"/>
        <xdr:cNvCxnSpPr/>
      </xdr:nvCxnSpPr>
      <xdr:spPr>
        <a:xfrm flipV="1">
          <a:off x="15481300" y="16781342"/>
          <a:ext cx="838200" cy="21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105300</xdr:rowOff>
    </xdr:from>
    <xdr:ext cx="534377" cy="259045"/>
    <xdr:sp macro="" textlink="">
      <xdr:nvSpPr>
        <xdr:cNvPr id="656" name="積立金平均値テキスト"/>
        <xdr:cNvSpPr txBox="1"/>
      </xdr:nvSpPr>
      <xdr:spPr>
        <a:xfrm>
          <a:off x="16370300" y="16393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22,340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82423</xdr:rowOff>
    </xdr:from>
    <xdr:to>
      <xdr:col>23</xdr:col>
      <xdr:colOff>568325</xdr:colOff>
      <xdr:row>97</xdr:row>
      <xdr:rowOff>12573</xdr:rowOff>
    </xdr:to>
    <xdr:sp macro="" textlink="">
      <xdr:nvSpPr>
        <xdr:cNvPr id="657" name="フローチャート : 判断 656"/>
        <xdr:cNvSpPr/>
      </xdr:nvSpPr>
      <xdr:spPr>
        <a:xfrm>
          <a:off x="162687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19038</xdr:rowOff>
    </xdr:from>
    <xdr:to>
      <xdr:col>22</xdr:col>
      <xdr:colOff>365125</xdr:colOff>
      <xdr:row>99</xdr:row>
      <xdr:rowOff>28639</xdr:rowOff>
    </xdr:to>
    <xdr:cxnSp macro="">
      <xdr:nvCxnSpPr>
        <xdr:cNvPr id="658" name="直線コネクタ 657"/>
        <xdr:cNvCxnSpPr/>
      </xdr:nvCxnSpPr>
      <xdr:spPr>
        <a:xfrm flipV="1">
          <a:off x="14592300" y="16992588"/>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13081</xdr:rowOff>
    </xdr:from>
    <xdr:to>
      <xdr:col>22</xdr:col>
      <xdr:colOff>415925</xdr:colOff>
      <xdr:row>96</xdr:row>
      <xdr:rowOff>114681</xdr:rowOff>
    </xdr:to>
    <xdr:sp macro="" textlink="">
      <xdr:nvSpPr>
        <xdr:cNvPr id="659" name="フローチャート : 判断 658"/>
        <xdr:cNvSpPr/>
      </xdr:nvSpPr>
      <xdr:spPr>
        <a:xfrm>
          <a:off x="1543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131208</xdr:rowOff>
    </xdr:from>
    <xdr:ext cx="534377" cy="259045"/>
    <xdr:sp macro="" textlink="">
      <xdr:nvSpPr>
        <xdr:cNvPr id="660" name="テキスト ボックス 659"/>
        <xdr:cNvSpPr txBox="1"/>
      </xdr:nvSpPr>
      <xdr:spPr>
        <a:xfrm>
          <a:off x="15214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80283</xdr:rowOff>
    </xdr:from>
    <xdr:to>
      <xdr:col>21</xdr:col>
      <xdr:colOff>161925</xdr:colOff>
      <xdr:row>99</xdr:row>
      <xdr:rowOff>28639</xdr:rowOff>
    </xdr:to>
    <xdr:cxnSp macro="">
      <xdr:nvCxnSpPr>
        <xdr:cNvPr id="661" name="直線コネクタ 660"/>
        <xdr:cNvCxnSpPr/>
      </xdr:nvCxnSpPr>
      <xdr:spPr>
        <a:xfrm>
          <a:off x="13703300" y="16710933"/>
          <a:ext cx="889000" cy="29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89</xdr:row>
      <xdr:rowOff>125476</xdr:rowOff>
    </xdr:from>
    <xdr:to>
      <xdr:col>21</xdr:col>
      <xdr:colOff>212725</xdr:colOff>
      <xdr:row>90</xdr:row>
      <xdr:rowOff>55626</xdr:rowOff>
    </xdr:to>
    <xdr:sp macro="" textlink="">
      <xdr:nvSpPr>
        <xdr:cNvPr id="662" name="フローチャート : 判断 661"/>
        <xdr:cNvSpPr/>
      </xdr:nvSpPr>
      <xdr:spPr>
        <a:xfrm>
          <a:off x="14541500" y="1538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88</xdr:row>
      <xdr:rowOff>72153</xdr:rowOff>
    </xdr:from>
    <xdr:ext cx="534377" cy="259045"/>
    <xdr:sp macro="" textlink="">
      <xdr:nvSpPr>
        <xdr:cNvPr id="663" name="テキスト ボックス 662"/>
        <xdr:cNvSpPr txBox="1"/>
      </xdr:nvSpPr>
      <xdr:spPr>
        <a:xfrm>
          <a:off x="14325111" y="1515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80283</xdr:rowOff>
    </xdr:from>
    <xdr:to>
      <xdr:col>19</xdr:col>
      <xdr:colOff>644525</xdr:colOff>
      <xdr:row>99</xdr:row>
      <xdr:rowOff>25343</xdr:rowOff>
    </xdr:to>
    <xdr:cxnSp macro="">
      <xdr:nvCxnSpPr>
        <xdr:cNvPr id="664" name="直線コネクタ 663"/>
        <xdr:cNvCxnSpPr/>
      </xdr:nvCxnSpPr>
      <xdr:spPr>
        <a:xfrm flipV="1">
          <a:off x="12814300" y="16710933"/>
          <a:ext cx="889000" cy="28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153384</xdr:rowOff>
    </xdr:from>
    <xdr:to>
      <xdr:col>20</xdr:col>
      <xdr:colOff>9525</xdr:colOff>
      <xdr:row>95</xdr:row>
      <xdr:rowOff>83534</xdr:rowOff>
    </xdr:to>
    <xdr:sp macro="" textlink="">
      <xdr:nvSpPr>
        <xdr:cNvPr id="665" name="フローチャート : 判断 664"/>
        <xdr:cNvSpPr/>
      </xdr:nvSpPr>
      <xdr:spPr>
        <a:xfrm>
          <a:off x="13652500" y="162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100061</xdr:rowOff>
    </xdr:from>
    <xdr:ext cx="534377" cy="259045"/>
    <xdr:sp macro="" textlink="">
      <xdr:nvSpPr>
        <xdr:cNvPr id="666" name="テキスト ボックス 665"/>
        <xdr:cNvSpPr txBox="1"/>
      </xdr:nvSpPr>
      <xdr:spPr>
        <a:xfrm>
          <a:off x="13436111" y="1604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147898</xdr:rowOff>
    </xdr:from>
    <xdr:to>
      <xdr:col>18</xdr:col>
      <xdr:colOff>492125</xdr:colOff>
      <xdr:row>96</xdr:row>
      <xdr:rowOff>78048</xdr:rowOff>
    </xdr:to>
    <xdr:sp macro="" textlink="">
      <xdr:nvSpPr>
        <xdr:cNvPr id="667" name="フローチャート : 判断 666"/>
        <xdr:cNvSpPr/>
      </xdr:nvSpPr>
      <xdr:spPr>
        <a:xfrm>
          <a:off x="12763500" y="164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94575</xdr:rowOff>
    </xdr:from>
    <xdr:ext cx="534377" cy="259045"/>
    <xdr:sp macro="" textlink="">
      <xdr:nvSpPr>
        <xdr:cNvPr id="668" name="テキスト ボックス 667"/>
        <xdr:cNvSpPr txBox="1"/>
      </xdr:nvSpPr>
      <xdr:spPr>
        <a:xfrm>
          <a:off x="12547111" y="1621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99892</xdr:rowOff>
    </xdr:from>
    <xdr:to>
      <xdr:col>23</xdr:col>
      <xdr:colOff>568325</xdr:colOff>
      <xdr:row>98</xdr:row>
      <xdr:rowOff>30042</xdr:rowOff>
    </xdr:to>
    <xdr:sp macro="" textlink="">
      <xdr:nvSpPr>
        <xdr:cNvPr id="674" name="円/楕円 673"/>
        <xdr:cNvSpPr/>
      </xdr:nvSpPr>
      <xdr:spPr>
        <a:xfrm>
          <a:off x="16268700" y="1673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78319</xdr:rowOff>
    </xdr:from>
    <xdr:ext cx="534377" cy="259045"/>
    <xdr:sp macro="" textlink="">
      <xdr:nvSpPr>
        <xdr:cNvPr id="675" name="積立金該当値テキスト"/>
        <xdr:cNvSpPr txBox="1"/>
      </xdr:nvSpPr>
      <xdr:spPr>
        <a:xfrm>
          <a:off x="16370300" y="1670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12,423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139688</xdr:rowOff>
    </xdr:from>
    <xdr:to>
      <xdr:col>22</xdr:col>
      <xdr:colOff>415925</xdr:colOff>
      <xdr:row>99</xdr:row>
      <xdr:rowOff>69838</xdr:rowOff>
    </xdr:to>
    <xdr:sp macro="" textlink="">
      <xdr:nvSpPr>
        <xdr:cNvPr id="676" name="円/楕円 675"/>
        <xdr:cNvSpPr/>
      </xdr:nvSpPr>
      <xdr:spPr>
        <a:xfrm>
          <a:off x="15430500" y="1694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60965</xdr:rowOff>
    </xdr:from>
    <xdr:ext cx="469744" cy="259045"/>
    <xdr:sp macro="" textlink="">
      <xdr:nvSpPr>
        <xdr:cNvPr id="677" name="テキスト ボックス 676"/>
        <xdr:cNvSpPr txBox="1"/>
      </xdr:nvSpPr>
      <xdr:spPr>
        <a:xfrm>
          <a:off x="15246427" y="1703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149289</xdr:rowOff>
    </xdr:from>
    <xdr:to>
      <xdr:col>21</xdr:col>
      <xdr:colOff>212725</xdr:colOff>
      <xdr:row>99</xdr:row>
      <xdr:rowOff>79439</xdr:rowOff>
    </xdr:to>
    <xdr:sp macro="" textlink="">
      <xdr:nvSpPr>
        <xdr:cNvPr id="678" name="円/楕円 677"/>
        <xdr:cNvSpPr/>
      </xdr:nvSpPr>
      <xdr:spPr>
        <a:xfrm>
          <a:off x="14541500" y="1695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70566</xdr:rowOff>
    </xdr:from>
    <xdr:ext cx="378565" cy="259045"/>
    <xdr:sp macro="" textlink="">
      <xdr:nvSpPr>
        <xdr:cNvPr id="679" name="テキスト ボックス 678"/>
        <xdr:cNvSpPr txBox="1"/>
      </xdr:nvSpPr>
      <xdr:spPr>
        <a:xfrm>
          <a:off x="14403017" y="17044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29483</xdr:rowOff>
    </xdr:from>
    <xdr:to>
      <xdr:col>20</xdr:col>
      <xdr:colOff>9525</xdr:colOff>
      <xdr:row>97</xdr:row>
      <xdr:rowOff>131083</xdr:rowOff>
    </xdr:to>
    <xdr:sp macro="" textlink="">
      <xdr:nvSpPr>
        <xdr:cNvPr id="680" name="円/楕円 679"/>
        <xdr:cNvSpPr/>
      </xdr:nvSpPr>
      <xdr:spPr>
        <a:xfrm>
          <a:off x="13652500" y="1666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122210</xdr:rowOff>
    </xdr:from>
    <xdr:ext cx="534377" cy="259045"/>
    <xdr:sp macro="" textlink="">
      <xdr:nvSpPr>
        <xdr:cNvPr id="681" name="テキスト ボックス 680"/>
        <xdr:cNvSpPr txBox="1"/>
      </xdr:nvSpPr>
      <xdr:spPr>
        <a:xfrm>
          <a:off x="13436111" y="1675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145993</xdr:rowOff>
    </xdr:from>
    <xdr:to>
      <xdr:col>18</xdr:col>
      <xdr:colOff>492125</xdr:colOff>
      <xdr:row>99</xdr:row>
      <xdr:rowOff>76143</xdr:rowOff>
    </xdr:to>
    <xdr:sp macro="" textlink="">
      <xdr:nvSpPr>
        <xdr:cNvPr id="682" name="円/楕円 681"/>
        <xdr:cNvSpPr/>
      </xdr:nvSpPr>
      <xdr:spPr>
        <a:xfrm>
          <a:off x="12763500" y="1694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67270</xdr:rowOff>
    </xdr:from>
    <xdr:ext cx="469744" cy="259045"/>
    <xdr:sp macro="" textlink="">
      <xdr:nvSpPr>
        <xdr:cNvPr id="683" name="テキスト ボックス 682"/>
        <xdr:cNvSpPr txBox="1"/>
      </xdr:nvSpPr>
      <xdr:spPr>
        <a:xfrm>
          <a:off x="12579427" y="1704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85598</xdr:rowOff>
    </xdr:from>
    <xdr:to>
      <xdr:col>32</xdr:col>
      <xdr:colOff>186689</xdr:colOff>
      <xdr:row>39</xdr:row>
      <xdr:rowOff>44450</xdr:rowOff>
    </xdr:to>
    <xdr:cxnSp macro="">
      <xdr:nvCxnSpPr>
        <xdr:cNvPr id="707" name="直線コネクタ 706"/>
        <xdr:cNvCxnSpPr/>
      </xdr:nvCxnSpPr>
      <xdr:spPr>
        <a:xfrm flipV="1">
          <a:off x="22159595" y="5229098"/>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32275</xdr:rowOff>
    </xdr:from>
    <xdr:ext cx="534377" cy="259045"/>
    <xdr:sp macro="" textlink="">
      <xdr:nvSpPr>
        <xdr:cNvPr id="710" name="投資及び出資金最大値テキスト"/>
        <xdr:cNvSpPr txBox="1"/>
      </xdr:nvSpPr>
      <xdr:spPr>
        <a:xfrm>
          <a:off x="22212300" y="500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a:t>
          </a:r>
          <a:endParaRPr kumimoji="1" lang="ja-JP" altLang="en-US" sz="1000" b="1">
            <a:latin typeface="ＭＳ Ｐゴシック"/>
          </a:endParaRPr>
        </a:p>
      </xdr:txBody>
    </xdr:sp>
    <xdr:clientData/>
  </xdr:oneCellAnchor>
  <xdr:twoCellAnchor>
    <xdr:from>
      <xdr:col>32</xdr:col>
      <xdr:colOff>98425</xdr:colOff>
      <xdr:row>30</xdr:row>
      <xdr:rowOff>85598</xdr:rowOff>
    </xdr:from>
    <xdr:to>
      <xdr:col>32</xdr:col>
      <xdr:colOff>276225</xdr:colOff>
      <xdr:row>30</xdr:row>
      <xdr:rowOff>85598</xdr:rowOff>
    </xdr:to>
    <xdr:cxnSp macro="">
      <xdr:nvCxnSpPr>
        <xdr:cNvPr id="711" name="直線コネクタ 710"/>
        <xdr:cNvCxnSpPr/>
      </xdr:nvCxnSpPr>
      <xdr:spPr>
        <a:xfrm>
          <a:off x="22072600" y="5229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31623</xdr:rowOff>
    </xdr:from>
    <xdr:to>
      <xdr:col>32</xdr:col>
      <xdr:colOff>187325</xdr:colOff>
      <xdr:row>39</xdr:row>
      <xdr:rowOff>33020</xdr:rowOff>
    </xdr:to>
    <xdr:cxnSp macro="">
      <xdr:nvCxnSpPr>
        <xdr:cNvPr id="712" name="直線コネクタ 711"/>
        <xdr:cNvCxnSpPr/>
      </xdr:nvCxnSpPr>
      <xdr:spPr>
        <a:xfrm flipV="1">
          <a:off x="21323300" y="6718173"/>
          <a:ext cx="8382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12082</xdr:rowOff>
    </xdr:from>
    <xdr:ext cx="469744" cy="259045"/>
    <xdr:sp macro="" textlink="">
      <xdr:nvSpPr>
        <xdr:cNvPr id="713" name="投資及び出資金平均値テキスト"/>
        <xdr:cNvSpPr txBox="1"/>
      </xdr:nvSpPr>
      <xdr:spPr>
        <a:xfrm>
          <a:off x="22212300" y="6355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160655</xdr:rowOff>
    </xdr:from>
    <xdr:to>
      <xdr:col>32</xdr:col>
      <xdr:colOff>238125</xdr:colOff>
      <xdr:row>38</xdr:row>
      <xdr:rowOff>90805</xdr:rowOff>
    </xdr:to>
    <xdr:sp macro="" textlink="">
      <xdr:nvSpPr>
        <xdr:cNvPr id="714" name="フローチャート : 判断 713"/>
        <xdr:cNvSpPr/>
      </xdr:nvSpPr>
      <xdr:spPr>
        <a:xfrm>
          <a:off x="22110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33020</xdr:rowOff>
    </xdr:from>
    <xdr:to>
      <xdr:col>31</xdr:col>
      <xdr:colOff>34925</xdr:colOff>
      <xdr:row>39</xdr:row>
      <xdr:rowOff>33020</xdr:rowOff>
    </xdr:to>
    <xdr:cxnSp macro="">
      <xdr:nvCxnSpPr>
        <xdr:cNvPr id="715" name="直線コネクタ 714"/>
        <xdr:cNvCxnSpPr/>
      </xdr:nvCxnSpPr>
      <xdr:spPr>
        <a:xfrm>
          <a:off x="20434300" y="6719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31115</xdr:rowOff>
    </xdr:from>
    <xdr:to>
      <xdr:col>31</xdr:col>
      <xdr:colOff>85725</xdr:colOff>
      <xdr:row>38</xdr:row>
      <xdr:rowOff>132715</xdr:rowOff>
    </xdr:to>
    <xdr:sp macro="" textlink="">
      <xdr:nvSpPr>
        <xdr:cNvPr id="716" name="フローチャート : 判断 715"/>
        <xdr:cNvSpPr/>
      </xdr:nvSpPr>
      <xdr:spPr>
        <a:xfrm>
          <a:off x="21272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149242</xdr:rowOff>
    </xdr:from>
    <xdr:ext cx="469744" cy="259045"/>
    <xdr:sp macro="" textlink="">
      <xdr:nvSpPr>
        <xdr:cNvPr id="717" name="テキスト ボックス 716"/>
        <xdr:cNvSpPr txBox="1"/>
      </xdr:nvSpPr>
      <xdr:spPr>
        <a:xfrm>
          <a:off x="21088427"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31877</xdr:rowOff>
    </xdr:from>
    <xdr:to>
      <xdr:col>29</xdr:col>
      <xdr:colOff>517525</xdr:colOff>
      <xdr:row>39</xdr:row>
      <xdr:rowOff>33020</xdr:rowOff>
    </xdr:to>
    <xdr:cxnSp macro="">
      <xdr:nvCxnSpPr>
        <xdr:cNvPr id="718" name="直線コネクタ 717"/>
        <xdr:cNvCxnSpPr/>
      </xdr:nvCxnSpPr>
      <xdr:spPr>
        <a:xfrm>
          <a:off x="19545300" y="671842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10922</xdr:rowOff>
    </xdr:from>
    <xdr:to>
      <xdr:col>29</xdr:col>
      <xdr:colOff>568325</xdr:colOff>
      <xdr:row>38</xdr:row>
      <xdr:rowOff>112522</xdr:rowOff>
    </xdr:to>
    <xdr:sp macro="" textlink="">
      <xdr:nvSpPr>
        <xdr:cNvPr id="719" name="フローチャート : 判断 718"/>
        <xdr:cNvSpPr/>
      </xdr:nvSpPr>
      <xdr:spPr>
        <a:xfrm>
          <a:off x="20383500" y="65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129049</xdr:rowOff>
    </xdr:from>
    <xdr:ext cx="469744" cy="259045"/>
    <xdr:sp macro="" textlink="">
      <xdr:nvSpPr>
        <xdr:cNvPr id="720" name="テキスト ボックス 719"/>
        <xdr:cNvSpPr txBox="1"/>
      </xdr:nvSpPr>
      <xdr:spPr>
        <a:xfrm>
          <a:off x="20199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31877</xdr:rowOff>
    </xdr:from>
    <xdr:to>
      <xdr:col>28</xdr:col>
      <xdr:colOff>314325</xdr:colOff>
      <xdr:row>39</xdr:row>
      <xdr:rowOff>41910</xdr:rowOff>
    </xdr:to>
    <xdr:cxnSp macro="">
      <xdr:nvCxnSpPr>
        <xdr:cNvPr id="721" name="直線コネクタ 720"/>
        <xdr:cNvCxnSpPr/>
      </xdr:nvCxnSpPr>
      <xdr:spPr>
        <a:xfrm flipV="1">
          <a:off x="18656300" y="6718427"/>
          <a:ext cx="8890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153162</xdr:rowOff>
    </xdr:from>
    <xdr:to>
      <xdr:col>28</xdr:col>
      <xdr:colOff>365125</xdr:colOff>
      <xdr:row>38</xdr:row>
      <xdr:rowOff>83312</xdr:rowOff>
    </xdr:to>
    <xdr:sp macro="" textlink="">
      <xdr:nvSpPr>
        <xdr:cNvPr id="722" name="フローチャート : 判断 721"/>
        <xdr:cNvSpPr/>
      </xdr:nvSpPr>
      <xdr:spPr>
        <a:xfrm>
          <a:off x="19494500" y="649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99839</xdr:rowOff>
    </xdr:from>
    <xdr:ext cx="469744" cy="259045"/>
    <xdr:sp macro="" textlink="">
      <xdr:nvSpPr>
        <xdr:cNvPr id="723" name="テキスト ボックス 722"/>
        <xdr:cNvSpPr txBox="1"/>
      </xdr:nvSpPr>
      <xdr:spPr>
        <a:xfrm>
          <a:off x="19310427" y="62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15113</xdr:rowOff>
    </xdr:from>
    <xdr:to>
      <xdr:col>27</xdr:col>
      <xdr:colOff>161925</xdr:colOff>
      <xdr:row>38</xdr:row>
      <xdr:rowOff>116713</xdr:rowOff>
    </xdr:to>
    <xdr:sp macro="" textlink="">
      <xdr:nvSpPr>
        <xdr:cNvPr id="724" name="フローチャート : 判断 723"/>
        <xdr:cNvSpPr/>
      </xdr:nvSpPr>
      <xdr:spPr>
        <a:xfrm>
          <a:off x="18605500" y="65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133240</xdr:rowOff>
    </xdr:from>
    <xdr:ext cx="469744" cy="259045"/>
    <xdr:sp macro="" textlink="">
      <xdr:nvSpPr>
        <xdr:cNvPr id="725" name="テキスト ボックス 724"/>
        <xdr:cNvSpPr txBox="1"/>
      </xdr:nvSpPr>
      <xdr:spPr>
        <a:xfrm>
          <a:off x="18421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152273</xdr:rowOff>
    </xdr:from>
    <xdr:to>
      <xdr:col>32</xdr:col>
      <xdr:colOff>238125</xdr:colOff>
      <xdr:row>39</xdr:row>
      <xdr:rowOff>82423</xdr:rowOff>
    </xdr:to>
    <xdr:sp macro="" textlink="">
      <xdr:nvSpPr>
        <xdr:cNvPr id="731" name="円/楕円 730"/>
        <xdr:cNvSpPr/>
      </xdr:nvSpPr>
      <xdr:spPr>
        <a:xfrm>
          <a:off x="22110700" y="666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67200</xdr:rowOff>
    </xdr:from>
    <xdr:ext cx="378565" cy="259045"/>
    <xdr:sp macro="" textlink="">
      <xdr:nvSpPr>
        <xdr:cNvPr id="732" name="投資及び出資金該当値テキスト"/>
        <xdr:cNvSpPr txBox="1"/>
      </xdr:nvSpPr>
      <xdr:spPr>
        <a:xfrm>
          <a:off x="22212300" y="6582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153670</xdr:rowOff>
    </xdr:from>
    <xdr:to>
      <xdr:col>31</xdr:col>
      <xdr:colOff>85725</xdr:colOff>
      <xdr:row>39</xdr:row>
      <xdr:rowOff>83820</xdr:rowOff>
    </xdr:to>
    <xdr:sp macro="" textlink="">
      <xdr:nvSpPr>
        <xdr:cNvPr id="733" name="円/楕円 732"/>
        <xdr:cNvSpPr/>
      </xdr:nvSpPr>
      <xdr:spPr>
        <a:xfrm>
          <a:off x="21272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74947</xdr:rowOff>
    </xdr:from>
    <xdr:ext cx="313932" cy="259045"/>
    <xdr:sp macro="" textlink="">
      <xdr:nvSpPr>
        <xdr:cNvPr id="734" name="テキスト ボックス 733"/>
        <xdr:cNvSpPr txBox="1"/>
      </xdr:nvSpPr>
      <xdr:spPr>
        <a:xfrm>
          <a:off x="21166333" y="6761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153670</xdr:rowOff>
    </xdr:from>
    <xdr:to>
      <xdr:col>29</xdr:col>
      <xdr:colOff>568325</xdr:colOff>
      <xdr:row>39</xdr:row>
      <xdr:rowOff>83820</xdr:rowOff>
    </xdr:to>
    <xdr:sp macro="" textlink="">
      <xdr:nvSpPr>
        <xdr:cNvPr id="735" name="円/楕円 734"/>
        <xdr:cNvSpPr/>
      </xdr:nvSpPr>
      <xdr:spPr>
        <a:xfrm>
          <a:off x="20383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74947</xdr:rowOff>
    </xdr:from>
    <xdr:ext cx="313932" cy="259045"/>
    <xdr:sp macro="" textlink="">
      <xdr:nvSpPr>
        <xdr:cNvPr id="736" name="テキスト ボックス 735"/>
        <xdr:cNvSpPr txBox="1"/>
      </xdr:nvSpPr>
      <xdr:spPr>
        <a:xfrm>
          <a:off x="20277333" y="6761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152527</xdr:rowOff>
    </xdr:from>
    <xdr:to>
      <xdr:col>28</xdr:col>
      <xdr:colOff>365125</xdr:colOff>
      <xdr:row>39</xdr:row>
      <xdr:rowOff>82677</xdr:rowOff>
    </xdr:to>
    <xdr:sp macro="" textlink="">
      <xdr:nvSpPr>
        <xdr:cNvPr id="737" name="円/楕円 736"/>
        <xdr:cNvSpPr/>
      </xdr:nvSpPr>
      <xdr:spPr>
        <a:xfrm>
          <a:off x="19494500" y="666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73804</xdr:rowOff>
    </xdr:from>
    <xdr:ext cx="313932" cy="259045"/>
    <xdr:sp macro="" textlink="">
      <xdr:nvSpPr>
        <xdr:cNvPr id="738" name="テキスト ボックス 737"/>
        <xdr:cNvSpPr txBox="1"/>
      </xdr:nvSpPr>
      <xdr:spPr>
        <a:xfrm>
          <a:off x="19388333" y="6760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162560</xdr:rowOff>
    </xdr:from>
    <xdr:to>
      <xdr:col>27</xdr:col>
      <xdr:colOff>161925</xdr:colOff>
      <xdr:row>39</xdr:row>
      <xdr:rowOff>92710</xdr:rowOff>
    </xdr:to>
    <xdr:sp macro="" textlink="">
      <xdr:nvSpPr>
        <xdr:cNvPr id="739" name="円/楕円 738"/>
        <xdr:cNvSpPr/>
      </xdr:nvSpPr>
      <xdr:spPr>
        <a:xfrm>
          <a:off x="18605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83837</xdr:rowOff>
    </xdr:from>
    <xdr:ext cx="313932" cy="259045"/>
    <xdr:sp macro="" textlink="">
      <xdr:nvSpPr>
        <xdr:cNvPr id="740" name="テキスト ボックス 739"/>
        <xdr:cNvSpPr txBox="1"/>
      </xdr:nvSpPr>
      <xdr:spPr>
        <a:xfrm>
          <a:off x="18499333" y="67703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1" name="直線コネクタ 75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2" name="テキスト ボックス 75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3" name="直線コネクタ 75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4" name="テキスト ボックス 75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5" name="直線コネクタ 75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6" name="テキスト ボックス 75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7" name="直線コネクタ 75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8" name="テキスト ボックス 75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9" name="直線コネクタ 75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0" name="テキスト ボックス 75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1" name="直線コネクタ 76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2" name="テキスト ボックス 76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140026</xdr:rowOff>
    </xdr:from>
    <xdr:to>
      <xdr:col>32</xdr:col>
      <xdr:colOff>186689</xdr:colOff>
      <xdr:row>59</xdr:row>
      <xdr:rowOff>98878</xdr:rowOff>
    </xdr:to>
    <xdr:cxnSp macro="">
      <xdr:nvCxnSpPr>
        <xdr:cNvPr id="766" name="直線コネクタ 765"/>
        <xdr:cNvCxnSpPr/>
      </xdr:nvCxnSpPr>
      <xdr:spPr>
        <a:xfrm flipV="1">
          <a:off x="22159595" y="8712526"/>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8" name="直線コネクタ 76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86703</xdr:rowOff>
    </xdr:from>
    <xdr:ext cx="534377" cy="259045"/>
    <xdr:sp macro="" textlink="">
      <xdr:nvSpPr>
        <xdr:cNvPr id="769" name="貸付金最大値テキスト"/>
        <xdr:cNvSpPr txBox="1"/>
      </xdr:nvSpPr>
      <xdr:spPr>
        <a:xfrm>
          <a:off x="22212300" y="848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45,990</a:t>
          </a:r>
          <a:endParaRPr kumimoji="1" lang="ja-JP" altLang="en-US" sz="1000" b="1">
            <a:latin typeface="ＭＳ Ｐゴシック"/>
          </a:endParaRPr>
        </a:p>
      </xdr:txBody>
    </xdr:sp>
    <xdr:clientData/>
  </xdr:oneCellAnchor>
  <xdr:twoCellAnchor>
    <xdr:from>
      <xdr:col>32</xdr:col>
      <xdr:colOff>98425</xdr:colOff>
      <xdr:row>50</xdr:row>
      <xdr:rowOff>140026</xdr:rowOff>
    </xdr:from>
    <xdr:to>
      <xdr:col>32</xdr:col>
      <xdr:colOff>276225</xdr:colOff>
      <xdr:row>50</xdr:row>
      <xdr:rowOff>140026</xdr:rowOff>
    </xdr:to>
    <xdr:cxnSp macro="">
      <xdr:nvCxnSpPr>
        <xdr:cNvPr id="770" name="直線コネクタ 769"/>
        <xdr:cNvCxnSpPr/>
      </xdr:nvCxnSpPr>
      <xdr:spPr>
        <a:xfrm>
          <a:off x="22072600" y="8712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95744</xdr:rowOff>
    </xdr:from>
    <xdr:to>
      <xdr:col>32</xdr:col>
      <xdr:colOff>187325</xdr:colOff>
      <xdr:row>59</xdr:row>
      <xdr:rowOff>97964</xdr:rowOff>
    </xdr:to>
    <xdr:cxnSp macro="">
      <xdr:nvCxnSpPr>
        <xdr:cNvPr id="771" name="直線コネクタ 770"/>
        <xdr:cNvCxnSpPr/>
      </xdr:nvCxnSpPr>
      <xdr:spPr>
        <a:xfrm flipV="1">
          <a:off x="21323300" y="10211294"/>
          <a:ext cx="8382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3029</xdr:rowOff>
    </xdr:from>
    <xdr:ext cx="469744" cy="259045"/>
    <xdr:sp macro="" textlink="">
      <xdr:nvSpPr>
        <xdr:cNvPr id="772" name="貸付金平均値テキスト"/>
        <xdr:cNvSpPr txBox="1"/>
      </xdr:nvSpPr>
      <xdr:spPr>
        <a:xfrm>
          <a:off x="22212300" y="994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151602</xdr:rowOff>
    </xdr:from>
    <xdr:to>
      <xdr:col>32</xdr:col>
      <xdr:colOff>238125</xdr:colOff>
      <xdr:row>59</xdr:row>
      <xdr:rowOff>81752</xdr:rowOff>
    </xdr:to>
    <xdr:sp macro="" textlink="">
      <xdr:nvSpPr>
        <xdr:cNvPr id="773" name="フローチャート : 判断 772"/>
        <xdr:cNvSpPr/>
      </xdr:nvSpPr>
      <xdr:spPr>
        <a:xfrm>
          <a:off x="221107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96756</xdr:rowOff>
    </xdr:from>
    <xdr:to>
      <xdr:col>31</xdr:col>
      <xdr:colOff>34925</xdr:colOff>
      <xdr:row>59</xdr:row>
      <xdr:rowOff>97964</xdr:rowOff>
    </xdr:to>
    <xdr:cxnSp macro="">
      <xdr:nvCxnSpPr>
        <xdr:cNvPr id="774" name="直線コネクタ 773"/>
        <xdr:cNvCxnSpPr/>
      </xdr:nvCxnSpPr>
      <xdr:spPr>
        <a:xfrm>
          <a:off x="20434300" y="10212306"/>
          <a:ext cx="8890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133379</xdr:rowOff>
    </xdr:from>
    <xdr:to>
      <xdr:col>31</xdr:col>
      <xdr:colOff>85725</xdr:colOff>
      <xdr:row>59</xdr:row>
      <xdr:rowOff>63529</xdr:rowOff>
    </xdr:to>
    <xdr:sp macro="" textlink="">
      <xdr:nvSpPr>
        <xdr:cNvPr id="775" name="フローチャート : 判断 774"/>
        <xdr:cNvSpPr/>
      </xdr:nvSpPr>
      <xdr:spPr>
        <a:xfrm>
          <a:off x="21272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80056</xdr:rowOff>
    </xdr:from>
    <xdr:ext cx="469744" cy="259045"/>
    <xdr:sp macro="" textlink="">
      <xdr:nvSpPr>
        <xdr:cNvPr id="776" name="テキスト ボックス 775"/>
        <xdr:cNvSpPr txBox="1"/>
      </xdr:nvSpPr>
      <xdr:spPr>
        <a:xfrm>
          <a:off x="21088427"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96756</xdr:rowOff>
    </xdr:from>
    <xdr:to>
      <xdr:col>29</xdr:col>
      <xdr:colOff>517525</xdr:colOff>
      <xdr:row>59</xdr:row>
      <xdr:rowOff>98878</xdr:rowOff>
    </xdr:to>
    <xdr:cxnSp macro="">
      <xdr:nvCxnSpPr>
        <xdr:cNvPr id="777" name="直線コネクタ 776"/>
        <xdr:cNvCxnSpPr/>
      </xdr:nvCxnSpPr>
      <xdr:spPr>
        <a:xfrm flipV="1">
          <a:off x="19545300" y="10212306"/>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107808</xdr:rowOff>
    </xdr:from>
    <xdr:to>
      <xdr:col>29</xdr:col>
      <xdr:colOff>568325</xdr:colOff>
      <xdr:row>59</xdr:row>
      <xdr:rowOff>37958</xdr:rowOff>
    </xdr:to>
    <xdr:sp macro="" textlink="">
      <xdr:nvSpPr>
        <xdr:cNvPr id="778" name="フローチャート : 判断 777"/>
        <xdr:cNvSpPr/>
      </xdr:nvSpPr>
      <xdr:spPr>
        <a:xfrm>
          <a:off x="20383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54485</xdr:rowOff>
    </xdr:from>
    <xdr:ext cx="469744" cy="259045"/>
    <xdr:sp macro="" textlink="">
      <xdr:nvSpPr>
        <xdr:cNvPr id="779" name="テキスト ボックス 778"/>
        <xdr:cNvSpPr txBox="1"/>
      </xdr:nvSpPr>
      <xdr:spPr>
        <a:xfrm>
          <a:off x="20199427"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80" name="直線コネクタ 77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106208</xdr:rowOff>
    </xdr:from>
    <xdr:to>
      <xdr:col>28</xdr:col>
      <xdr:colOff>365125</xdr:colOff>
      <xdr:row>59</xdr:row>
      <xdr:rowOff>36358</xdr:rowOff>
    </xdr:to>
    <xdr:sp macro="" textlink="">
      <xdr:nvSpPr>
        <xdr:cNvPr id="781" name="フローチャート : 判断 780"/>
        <xdr:cNvSpPr/>
      </xdr:nvSpPr>
      <xdr:spPr>
        <a:xfrm>
          <a:off x="19494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52885</xdr:rowOff>
    </xdr:from>
    <xdr:ext cx="469744" cy="259045"/>
    <xdr:sp macro="" textlink="">
      <xdr:nvSpPr>
        <xdr:cNvPr id="782" name="テキスト ボックス 781"/>
        <xdr:cNvSpPr txBox="1"/>
      </xdr:nvSpPr>
      <xdr:spPr>
        <a:xfrm>
          <a:off x="19310427" y="98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97097</xdr:rowOff>
    </xdr:from>
    <xdr:to>
      <xdr:col>27</xdr:col>
      <xdr:colOff>161925</xdr:colOff>
      <xdr:row>59</xdr:row>
      <xdr:rowOff>27247</xdr:rowOff>
    </xdr:to>
    <xdr:sp macro="" textlink="">
      <xdr:nvSpPr>
        <xdr:cNvPr id="783" name="フローチャート : 判断 782"/>
        <xdr:cNvSpPr/>
      </xdr:nvSpPr>
      <xdr:spPr>
        <a:xfrm>
          <a:off x="18605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43774</xdr:rowOff>
    </xdr:from>
    <xdr:ext cx="469744" cy="259045"/>
    <xdr:sp macro="" textlink="">
      <xdr:nvSpPr>
        <xdr:cNvPr id="784" name="テキスト ボックス 783"/>
        <xdr:cNvSpPr txBox="1"/>
      </xdr:nvSpPr>
      <xdr:spPr>
        <a:xfrm>
          <a:off x="18421427" y="98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44944</xdr:rowOff>
    </xdr:from>
    <xdr:to>
      <xdr:col>32</xdr:col>
      <xdr:colOff>238125</xdr:colOff>
      <xdr:row>59</xdr:row>
      <xdr:rowOff>146544</xdr:rowOff>
    </xdr:to>
    <xdr:sp macro="" textlink="">
      <xdr:nvSpPr>
        <xdr:cNvPr id="790" name="円/楕円 789"/>
        <xdr:cNvSpPr/>
      </xdr:nvSpPr>
      <xdr:spPr>
        <a:xfrm>
          <a:off x="22110700" y="1016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131321</xdr:rowOff>
    </xdr:from>
    <xdr:ext cx="313932" cy="259045"/>
    <xdr:sp macro="" textlink="">
      <xdr:nvSpPr>
        <xdr:cNvPr id="791" name="貸付金該当値テキスト"/>
        <xdr:cNvSpPr txBox="1"/>
      </xdr:nvSpPr>
      <xdr:spPr>
        <a:xfrm>
          <a:off x="22212300" y="100754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47164</xdr:rowOff>
    </xdr:from>
    <xdr:to>
      <xdr:col>31</xdr:col>
      <xdr:colOff>85725</xdr:colOff>
      <xdr:row>59</xdr:row>
      <xdr:rowOff>148764</xdr:rowOff>
    </xdr:to>
    <xdr:sp macro="" textlink="">
      <xdr:nvSpPr>
        <xdr:cNvPr id="792" name="円/楕円 791"/>
        <xdr:cNvSpPr/>
      </xdr:nvSpPr>
      <xdr:spPr>
        <a:xfrm>
          <a:off x="21272500" y="1016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139891</xdr:rowOff>
    </xdr:from>
    <xdr:ext cx="313932" cy="259045"/>
    <xdr:sp macro="" textlink="">
      <xdr:nvSpPr>
        <xdr:cNvPr id="793" name="テキスト ボックス 792"/>
        <xdr:cNvSpPr txBox="1"/>
      </xdr:nvSpPr>
      <xdr:spPr>
        <a:xfrm>
          <a:off x="21166333" y="1025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45956</xdr:rowOff>
    </xdr:from>
    <xdr:to>
      <xdr:col>29</xdr:col>
      <xdr:colOff>568325</xdr:colOff>
      <xdr:row>59</xdr:row>
      <xdr:rowOff>147556</xdr:rowOff>
    </xdr:to>
    <xdr:sp macro="" textlink="">
      <xdr:nvSpPr>
        <xdr:cNvPr id="794" name="円/楕円 793"/>
        <xdr:cNvSpPr/>
      </xdr:nvSpPr>
      <xdr:spPr>
        <a:xfrm>
          <a:off x="20383500" y="1016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138683</xdr:rowOff>
    </xdr:from>
    <xdr:ext cx="313932" cy="259045"/>
    <xdr:sp macro="" textlink="">
      <xdr:nvSpPr>
        <xdr:cNvPr id="795" name="テキスト ボックス 794"/>
        <xdr:cNvSpPr txBox="1"/>
      </xdr:nvSpPr>
      <xdr:spPr>
        <a:xfrm>
          <a:off x="20277333" y="10254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796" name="円/楕円 79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797" name="テキスト ボックス 796"/>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798" name="円/楕円 79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799" name="テキスト ボックス 798"/>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3" name="テキスト ボックス 81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23007</xdr:rowOff>
    </xdr:from>
    <xdr:to>
      <xdr:col>32</xdr:col>
      <xdr:colOff>186689</xdr:colOff>
      <xdr:row>78</xdr:row>
      <xdr:rowOff>119698</xdr:rowOff>
    </xdr:to>
    <xdr:cxnSp macro="">
      <xdr:nvCxnSpPr>
        <xdr:cNvPr id="823" name="直線コネクタ 822"/>
        <xdr:cNvCxnSpPr/>
      </xdr:nvCxnSpPr>
      <xdr:spPr>
        <a:xfrm flipV="1">
          <a:off x="22159595" y="12195957"/>
          <a:ext cx="1269" cy="129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123525</xdr:rowOff>
    </xdr:from>
    <xdr:ext cx="534377" cy="259045"/>
    <xdr:sp macro="" textlink="">
      <xdr:nvSpPr>
        <xdr:cNvPr id="824" name="繰出金最小値テキスト"/>
        <xdr:cNvSpPr txBox="1"/>
      </xdr:nvSpPr>
      <xdr:spPr>
        <a:xfrm>
          <a:off x="22212300" y="134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12,625</a:t>
          </a:r>
          <a:endParaRPr kumimoji="1" lang="ja-JP" altLang="en-US" sz="1000" b="1">
            <a:latin typeface="ＭＳ Ｐゴシック"/>
          </a:endParaRPr>
        </a:p>
      </xdr:txBody>
    </xdr:sp>
    <xdr:clientData/>
  </xdr:oneCellAnchor>
  <xdr:twoCellAnchor>
    <xdr:from>
      <xdr:col>32</xdr:col>
      <xdr:colOff>98425</xdr:colOff>
      <xdr:row>78</xdr:row>
      <xdr:rowOff>119698</xdr:rowOff>
    </xdr:from>
    <xdr:to>
      <xdr:col>32</xdr:col>
      <xdr:colOff>276225</xdr:colOff>
      <xdr:row>78</xdr:row>
      <xdr:rowOff>119698</xdr:rowOff>
    </xdr:to>
    <xdr:cxnSp macro="">
      <xdr:nvCxnSpPr>
        <xdr:cNvPr id="825" name="直線コネクタ 824"/>
        <xdr:cNvCxnSpPr/>
      </xdr:nvCxnSpPr>
      <xdr:spPr>
        <a:xfrm>
          <a:off x="22072600" y="1349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141134</xdr:rowOff>
    </xdr:from>
    <xdr:ext cx="599010" cy="259045"/>
    <xdr:sp macro="" textlink="">
      <xdr:nvSpPr>
        <xdr:cNvPr id="826" name="繰出金最大値テキスト"/>
        <xdr:cNvSpPr txBox="1"/>
      </xdr:nvSpPr>
      <xdr:spPr>
        <a:xfrm>
          <a:off x="22212300" y="1197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182,814</a:t>
          </a:r>
          <a:endParaRPr kumimoji="1" lang="ja-JP" altLang="en-US" sz="1000" b="1">
            <a:latin typeface="ＭＳ Ｐゴシック"/>
          </a:endParaRPr>
        </a:p>
      </xdr:txBody>
    </xdr:sp>
    <xdr:clientData/>
  </xdr:oneCellAnchor>
  <xdr:twoCellAnchor>
    <xdr:from>
      <xdr:col>32</xdr:col>
      <xdr:colOff>98425</xdr:colOff>
      <xdr:row>71</xdr:row>
      <xdr:rowOff>23007</xdr:rowOff>
    </xdr:from>
    <xdr:to>
      <xdr:col>32</xdr:col>
      <xdr:colOff>276225</xdr:colOff>
      <xdr:row>71</xdr:row>
      <xdr:rowOff>23007</xdr:rowOff>
    </xdr:to>
    <xdr:cxnSp macro="">
      <xdr:nvCxnSpPr>
        <xdr:cNvPr id="827" name="直線コネクタ 826"/>
        <xdr:cNvCxnSpPr/>
      </xdr:nvCxnSpPr>
      <xdr:spPr>
        <a:xfrm>
          <a:off x="22072600" y="1219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123332</xdr:rowOff>
    </xdr:from>
    <xdr:to>
      <xdr:col>32</xdr:col>
      <xdr:colOff>187325</xdr:colOff>
      <xdr:row>77</xdr:row>
      <xdr:rowOff>125572</xdr:rowOff>
    </xdr:to>
    <xdr:cxnSp macro="">
      <xdr:nvCxnSpPr>
        <xdr:cNvPr id="828" name="直線コネクタ 827"/>
        <xdr:cNvCxnSpPr/>
      </xdr:nvCxnSpPr>
      <xdr:spPr>
        <a:xfrm>
          <a:off x="21323300" y="13324982"/>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88985</xdr:rowOff>
    </xdr:from>
    <xdr:ext cx="534377" cy="259045"/>
    <xdr:sp macro="" textlink="">
      <xdr:nvSpPr>
        <xdr:cNvPr id="829" name="繰出金平均値テキスト"/>
        <xdr:cNvSpPr txBox="1"/>
      </xdr:nvSpPr>
      <xdr:spPr>
        <a:xfrm>
          <a:off x="22212300" y="12947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57,991</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66109</xdr:rowOff>
    </xdr:from>
    <xdr:to>
      <xdr:col>32</xdr:col>
      <xdr:colOff>238125</xdr:colOff>
      <xdr:row>76</xdr:row>
      <xdr:rowOff>167709</xdr:rowOff>
    </xdr:to>
    <xdr:sp macro="" textlink="">
      <xdr:nvSpPr>
        <xdr:cNvPr id="830" name="フローチャート : 判断 829"/>
        <xdr:cNvSpPr/>
      </xdr:nvSpPr>
      <xdr:spPr>
        <a:xfrm>
          <a:off x="221107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123332</xdr:rowOff>
    </xdr:from>
    <xdr:to>
      <xdr:col>31</xdr:col>
      <xdr:colOff>34925</xdr:colOff>
      <xdr:row>77</xdr:row>
      <xdr:rowOff>150216</xdr:rowOff>
    </xdr:to>
    <xdr:cxnSp macro="">
      <xdr:nvCxnSpPr>
        <xdr:cNvPr id="831" name="直線コネクタ 830"/>
        <xdr:cNvCxnSpPr/>
      </xdr:nvCxnSpPr>
      <xdr:spPr>
        <a:xfrm flipV="1">
          <a:off x="20434300" y="13324982"/>
          <a:ext cx="889000" cy="2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44833</xdr:rowOff>
    </xdr:from>
    <xdr:to>
      <xdr:col>31</xdr:col>
      <xdr:colOff>85725</xdr:colOff>
      <xdr:row>76</xdr:row>
      <xdr:rowOff>146433</xdr:rowOff>
    </xdr:to>
    <xdr:sp macro="" textlink="">
      <xdr:nvSpPr>
        <xdr:cNvPr id="832" name="フローチャート : 判断 831"/>
        <xdr:cNvSpPr/>
      </xdr:nvSpPr>
      <xdr:spPr>
        <a:xfrm>
          <a:off x="21272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162961</xdr:rowOff>
    </xdr:from>
    <xdr:ext cx="534377" cy="259045"/>
    <xdr:sp macro="" textlink="">
      <xdr:nvSpPr>
        <xdr:cNvPr id="833" name="テキスト ボックス 832"/>
        <xdr:cNvSpPr txBox="1"/>
      </xdr:nvSpPr>
      <xdr:spPr>
        <a:xfrm>
          <a:off x="21056111" y="128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150216</xdr:rowOff>
    </xdr:from>
    <xdr:to>
      <xdr:col>29</xdr:col>
      <xdr:colOff>517525</xdr:colOff>
      <xdr:row>78</xdr:row>
      <xdr:rowOff>4376</xdr:rowOff>
    </xdr:to>
    <xdr:cxnSp macro="">
      <xdr:nvCxnSpPr>
        <xdr:cNvPr id="834" name="直線コネクタ 833"/>
        <xdr:cNvCxnSpPr/>
      </xdr:nvCxnSpPr>
      <xdr:spPr>
        <a:xfrm flipV="1">
          <a:off x="19545300" y="13351866"/>
          <a:ext cx="889000" cy="2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41335</xdr:rowOff>
    </xdr:from>
    <xdr:to>
      <xdr:col>29</xdr:col>
      <xdr:colOff>568325</xdr:colOff>
      <xdr:row>76</xdr:row>
      <xdr:rowOff>142935</xdr:rowOff>
    </xdr:to>
    <xdr:sp macro="" textlink="">
      <xdr:nvSpPr>
        <xdr:cNvPr id="835" name="フローチャート : 判断 834"/>
        <xdr:cNvSpPr/>
      </xdr:nvSpPr>
      <xdr:spPr>
        <a:xfrm>
          <a:off x="20383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159463</xdr:rowOff>
    </xdr:from>
    <xdr:ext cx="534377" cy="259045"/>
    <xdr:sp macro="" textlink="">
      <xdr:nvSpPr>
        <xdr:cNvPr id="836" name="テキスト ボックス 835"/>
        <xdr:cNvSpPr txBox="1"/>
      </xdr:nvSpPr>
      <xdr:spPr>
        <a:xfrm>
          <a:off x="20167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4338</xdr:rowOff>
    </xdr:from>
    <xdr:to>
      <xdr:col>28</xdr:col>
      <xdr:colOff>314325</xdr:colOff>
      <xdr:row>78</xdr:row>
      <xdr:rowOff>4376</xdr:rowOff>
    </xdr:to>
    <xdr:cxnSp macro="">
      <xdr:nvCxnSpPr>
        <xdr:cNvPr id="837" name="直線コネクタ 836"/>
        <xdr:cNvCxnSpPr/>
      </xdr:nvCxnSpPr>
      <xdr:spPr>
        <a:xfrm>
          <a:off x="18656300" y="13377438"/>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64021</xdr:rowOff>
    </xdr:from>
    <xdr:to>
      <xdr:col>28</xdr:col>
      <xdr:colOff>365125</xdr:colOff>
      <xdr:row>76</xdr:row>
      <xdr:rowOff>165621</xdr:rowOff>
    </xdr:to>
    <xdr:sp macro="" textlink="">
      <xdr:nvSpPr>
        <xdr:cNvPr id="838" name="フローチャート : 判断 837"/>
        <xdr:cNvSpPr/>
      </xdr:nvSpPr>
      <xdr:spPr>
        <a:xfrm>
          <a:off x="19494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10698</xdr:rowOff>
    </xdr:from>
    <xdr:ext cx="534377" cy="259045"/>
    <xdr:sp macro="" textlink="">
      <xdr:nvSpPr>
        <xdr:cNvPr id="839" name="テキスト ボックス 838"/>
        <xdr:cNvSpPr txBox="1"/>
      </xdr:nvSpPr>
      <xdr:spPr>
        <a:xfrm>
          <a:off x="19278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71481</xdr:rowOff>
    </xdr:from>
    <xdr:to>
      <xdr:col>27</xdr:col>
      <xdr:colOff>161925</xdr:colOff>
      <xdr:row>77</xdr:row>
      <xdr:rowOff>1631</xdr:rowOff>
    </xdr:to>
    <xdr:sp macro="" textlink="">
      <xdr:nvSpPr>
        <xdr:cNvPr id="840" name="フローチャート : 判断 839"/>
        <xdr:cNvSpPr/>
      </xdr:nvSpPr>
      <xdr:spPr>
        <a:xfrm>
          <a:off x="18605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18158</xdr:rowOff>
    </xdr:from>
    <xdr:ext cx="534377" cy="259045"/>
    <xdr:sp macro="" textlink="">
      <xdr:nvSpPr>
        <xdr:cNvPr id="841" name="テキスト ボックス 840"/>
        <xdr:cNvSpPr txBox="1"/>
      </xdr:nvSpPr>
      <xdr:spPr>
        <a:xfrm>
          <a:off x="18389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74772</xdr:rowOff>
    </xdr:from>
    <xdr:to>
      <xdr:col>32</xdr:col>
      <xdr:colOff>238125</xdr:colOff>
      <xdr:row>78</xdr:row>
      <xdr:rowOff>4922</xdr:rowOff>
    </xdr:to>
    <xdr:sp macro="" textlink="">
      <xdr:nvSpPr>
        <xdr:cNvPr id="847" name="円/楕円 846"/>
        <xdr:cNvSpPr/>
      </xdr:nvSpPr>
      <xdr:spPr>
        <a:xfrm>
          <a:off x="22110700" y="1327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53199</xdr:rowOff>
    </xdr:from>
    <xdr:ext cx="534377" cy="259045"/>
    <xdr:sp macro="" textlink="">
      <xdr:nvSpPr>
        <xdr:cNvPr id="848" name="繰出金該当値テキスト"/>
        <xdr:cNvSpPr txBox="1"/>
      </xdr:nvSpPr>
      <xdr:spPr>
        <a:xfrm>
          <a:off x="22212300" y="1325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34,354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72532</xdr:rowOff>
    </xdr:from>
    <xdr:to>
      <xdr:col>31</xdr:col>
      <xdr:colOff>85725</xdr:colOff>
      <xdr:row>78</xdr:row>
      <xdr:rowOff>2682</xdr:rowOff>
    </xdr:to>
    <xdr:sp macro="" textlink="">
      <xdr:nvSpPr>
        <xdr:cNvPr id="849" name="円/楕円 848"/>
        <xdr:cNvSpPr/>
      </xdr:nvSpPr>
      <xdr:spPr>
        <a:xfrm>
          <a:off x="21272500" y="1327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165259</xdr:rowOff>
    </xdr:from>
    <xdr:ext cx="534377" cy="259045"/>
    <xdr:sp macro="" textlink="">
      <xdr:nvSpPr>
        <xdr:cNvPr id="850" name="テキスト ボックス 849"/>
        <xdr:cNvSpPr txBox="1"/>
      </xdr:nvSpPr>
      <xdr:spPr>
        <a:xfrm>
          <a:off x="21056111" y="1336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34,648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99416</xdr:rowOff>
    </xdr:from>
    <xdr:to>
      <xdr:col>29</xdr:col>
      <xdr:colOff>568325</xdr:colOff>
      <xdr:row>78</xdr:row>
      <xdr:rowOff>29566</xdr:rowOff>
    </xdr:to>
    <xdr:sp macro="" textlink="">
      <xdr:nvSpPr>
        <xdr:cNvPr id="851" name="円/楕円 850"/>
        <xdr:cNvSpPr/>
      </xdr:nvSpPr>
      <xdr:spPr>
        <a:xfrm>
          <a:off x="20383500" y="1330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20693</xdr:rowOff>
    </xdr:from>
    <xdr:ext cx="534377" cy="259045"/>
    <xdr:sp macro="" textlink="">
      <xdr:nvSpPr>
        <xdr:cNvPr id="852" name="テキスト ボックス 851"/>
        <xdr:cNvSpPr txBox="1"/>
      </xdr:nvSpPr>
      <xdr:spPr>
        <a:xfrm>
          <a:off x="20167111" y="1339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31,120</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125026</xdr:rowOff>
    </xdr:from>
    <xdr:to>
      <xdr:col>28</xdr:col>
      <xdr:colOff>365125</xdr:colOff>
      <xdr:row>78</xdr:row>
      <xdr:rowOff>55176</xdr:rowOff>
    </xdr:to>
    <xdr:sp macro="" textlink="">
      <xdr:nvSpPr>
        <xdr:cNvPr id="853" name="円/楕円 852"/>
        <xdr:cNvSpPr/>
      </xdr:nvSpPr>
      <xdr:spPr>
        <a:xfrm>
          <a:off x="19494500" y="1332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46303</xdr:rowOff>
    </xdr:from>
    <xdr:ext cx="534377" cy="259045"/>
    <xdr:sp macro="" textlink="">
      <xdr:nvSpPr>
        <xdr:cNvPr id="854" name="テキスト ボックス 853"/>
        <xdr:cNvSpPr txBox="1"/>
      </xdr:nvSpPr>
      <xdr:spPr>
        <a:xfrm>
          <a:off x="19278111" y="1341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27,759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124988</xdr:rowOff>
    </xdr:from>
    <xdr:to>
      <xdr:col>27</xdr:col>
      <xdr:colOff>161925</xdr:colOff>
      <xdr:row>78</xdr:row>
      <xdr:rowOff>55138</xdr:rowOff>
    </xdr:to>
    <xdr:sp macro="" textlink="">
      <xdr:nvSpPr>
        <xdr:cNvPr id="855" name="円/楕円 854"/>
        <xdr:cNvSpPr/>
      </xdr:nvSpPr>
      <xdr:spPr>
        <a:xfrm>
          <a:off x="18605500" y="1332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46265</xdr:rowOff>
    </xdr:from>
    <xdr:ext cx="534377" cy="259045"/>
    <xdr:sp macro="" textlink="">
      <xdr:nvSpPr>
        <xdr:cNvPr id="856" name="テキスト ボックス 855"/>
        <xdr:cNvSpPr txBox="1"/>
      </xdr:nvSpPr>
      <xdr:spPr>
        <a:xfrm>
          <a:off x="18389111" y="134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27,764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7" name="直線コネクタ 86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8" name="テキスト ボックス 86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9" name="直線コネクタ 86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0" name="テキスト ボックス 86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2" name="テキスト ボックス 87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3" name="直線コネクタ 87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4" name="テキスト ボックス 87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5" name="直線コネクタ 87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6" name="テキスト ボックス 87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8" name="テキスト ボックス 87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0" name="直線コネクタ 87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4" name="直線コネクタ 88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5" name="直線コネクタ 88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7" name="フローチャート : 判断 88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8" name="直線コネクタ 88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9" name="フローチャート : 判断 88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0" name="テキスト ボックス 889"/>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1" name="直線コネクタ 89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2" name="フローチャート : 判断 891"/>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3" name="テキスト ボックス 892"/>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4" name="直線コネクタ 89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5" name="フローチャート : 判断 89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6" name="テキスト ボックス 895"/>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7" name="フローチャート : 判断 896"/>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8" name="テキスト ボックス 897"/>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4" name="円/楕円 90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6" name="円/楕円 90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7" name="テキスト ボックス 906"/>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8" name="円/楕円 90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9" name="テキスト ボックス 908"/>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0" name="円/楕円 90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1" name="テキスト ボックス 910"/>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2" name="円/楕円 91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3" name="テキスト ボックス 912"/>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一部事務組合で行っている</a:t>
          </a:r>
          <a:r>
            <a:rPr lang="ja-JP" altLang="en-US" sz="1100" b="0" i="0" baseline="0">
              <a:solidFill>
                <a:schemeClr val="dk1"/>
              </a:solidFill>
              <a:effectLst/>
              <a:latin typeface="+mn-lt"/>
              <a:ea typeface="+mn-ea"/>
              <a:cs typeface="+mn-cs"/>
            </a:rPr>
            <a:t>消防</a:t>
          </a:r>
          <a:r>
            <a:rPr lang="ja-JP" altLang="ja-JP" sz="1100" b="0" i="0" baseline="0">
              <a:solidFill>
                <a:schemeClr val="dk1"/>
              </a:solidFill>
              <a:effectLst/>
              <a:latin typeface="+mn-lt"/>
              <a:ea typeface="+mn-ea"/>
              <a:cs typeface="+mn-cs"/>
            </a:rPr>
            <a:t>広域</a:t>
          </a:r>
          <a:r>
            <a:rPr lang="ja-JP" altLang="en-US" sz="1100" b="0" i="0" baseline="0">
              <a:solidFill>
                <a:schemeClr val="dk1"/>
              </a:solidFill>
              <a:effectLst/>
              <a:latin typeface="+mn-lt"/>
              <a:ea typeface="+mn-ea"/>
              <a:cs typeface="+mn-cs"/>
            </a:rPr>
            <a:t>化</a:t>
          </a:r>
          <a:r>
            <a:rPr lang="ja-JP" altLang="ja-JP" sz="1100" b="0" i="0" baseline="0">
              <a:solidFill>
                <a:schemeClr val="dk1"/>
              </a:solidFill>
              <a:effectLst/>
              <a:latin typeface="+mn-lt"/>
              <a:ea typeface="+mn-ea"/>
              <a:cs typeface="+mn-cs"/>
            </a:rPr>
            <a:t>により人件費が負担金（補助費</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）となったため、</a:t>
          </a:r>
          <a:r>
            <a:rPr lang="ja-JP" altLang="en-US" sz="1100" b="0" i="0" baseline="0">
              <a:solidFill>
                <a:schemeClr val="dk1"/>
              </a:solidFill>
              <a:effectLst/>
              <a:latin typeface="+mn-lt"/>
              <a:ea typeface="+mn-ea"/>
              <a:cs typeface="+mn-cs"/>
            </a:rPr>
            <a:t>人件費の</a:t>
          </a:r>
          <a:r>
            <a:rPr lang="ja-JP" altLang="ja-JP" sz="1100" b="0" i="0" baseline="0">
              <a:solidFill>
                <a:schemeClr val="dk1"/>
              </a:solidFill>
              <a:effectLst/>
              <a:latin typeface="+mn-lt"/>
              <a:ea typeface="+mn-ea"/>
              <a:cs typeface="+mn-cs"/>
            </a:rPr>
            <a:t>大幅な減少</a:t>
          </a:r>
          <a:r>
            <a:rPr lang="ja-JP" altLang="en-US" sz="1100" b="0" i="0" baseline="0">
              <a:solidFill>
                <a:schemeClr val="dk1"/>
              </a:solidFill>
              <a:effectLst/>
              <a:latin typeface="+mn-lt"/>
              <a:ea typeface="+mn-ea"/>
              <a:cs typeface="+mn-cs"/>
            </a:rPr>
            <a:t>、補助費等の大幅な増加</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また、ふるさと納税寄付の増加による返礼品増も補助費等の増加要因となっている。</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　　補助費等については観光が主幹産業であることから観光協会や商工会などを始めとした各種産業団体に対する補助金が多いことや、一部事務組合（ごみ・し尿処理）分担金の水準が高いことが要因として挙げら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主幹産業に対する補助金等は町の振興のために必要な措置であるが、今後も人口や税収が減少すると見込まれていることから、　補助の内容や事業内容が適正に執行されるよう常に点検監督し、必要性のない補助については見直しや廃止を行う。また、人件費については退職不補充などにより削減に努めていく。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静岡県東伊豆町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12,742
12,642
77.81
5,479,110
5,168,761
295,837
3,537,127
5,307,405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48.1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148844</xdr:rowOff>
    </xdr:from>
    <xdr:to>
      <xdr:col>6</xdr:col>
      <xdr:colOff>510540</xdr:colOff>
      <xdr:row>38</xdr:row>
      <xdr:rowOff>106363</xdr:rowOff>
    </xdr:to>
    <xdr:cxnSp macro="">
      <xdr:nvCxnSpPr>
        <xdr:cNvPr id="56" name="直線コネクタ 55"/>
        <xdr:cNvCxnSpPr/>
      </xdr:nvCxnSpPr>
      <xdr:spPr>
        <a:xfrm flipV="1">
          <a:off x="4633595" y="5463794"/>
          <a:ext cx="1270" cy="115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110190</xdr:rowOff>
    </xdr:from>
    <xdr:ext cx="469744" cy="259045"/>
    <xdr:sp macro="" textlink="">
      <xdr:nvSpPr>
        <xdr:cNvPr id="57" name="議会費最小値テキスト"/>
        <xdr:cNvSpPr txBox="1"/>
      </xdr:nvSpPr>
      <xdr:spPr>
        <a:xfrm>
          <a:off x="4686300" y="66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4,575</a:t>
          </a:r>
          <a:endParaRPr kumimoji="1" lang="ja-JP" altLang="en-US" sz="1000" b="1">
            <a:latin typeface="ＭＳ Ｐゴシック"/>
          </a:endParaRPr>
        </a:p>
      </xdr:txBody>
    </xdr:sp>
    <xdr:clientData/>
  </xdr:oneCellAnchor>
  <xdr:twoCellAnchor>
    <xdr:from>
      <xdr:col>6</xdr:col>
      <xdr:colOff>422275</xdr:colOff>
      <xdr:row>38</xdr:row>
      <xdr:rowOff>106363</xdr:rowOff>
    </xdr:from>
    <xdr:to>
      <xdr:col>6</xdr:col>
      <xdr:colOff>600075</xdr:colOff>
      <xdr:row>38</xdr:row>
      <xdr:rowOff>106363</xdr:rowOff>
    </xdr:to>
    <xdr:cxnSp macro="">
      <xdr:nvCxnSpPr>
        <xdr:cNvPr id="58" name="直線コネクタ 57"/>
        <xdr:cNvCxnSpPr/>
      </xdr:nvCxnSpPr>
      <xdr:spPr>
        <a:xfrm>
          <a:off x="4546600" y="662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95521</xdr:rowOff>
    </xdr:from>
    <xdr:ext cx="534377" cy="259045"/>
    <xdr:sp macro="" textlink="">
      <xdr:nvSpPr>
        <xdr:cNvPr id="59" name="議会費最大値テキスト"/>
        <xdr:cNvSpPr txBox="1"/>
      </xdr:nvSpPr>
      <xdr:spPr>
        <a:xfrm>
          <a:off x="4686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10,652</a:t>
          </a:r>
          <a:endParaRPr kumimoji="1" lang="ja-JP" altLang="en-US" sz="1000" b="1">
            <a:latin typeface="ＭＳ Ｐゴシック"/>
          </a:endParaRPr>
        </a:p>
      </xdr:txBody>
    </xdr:sp>
    <xdr:clientData/>
  </xdr:oneCellAnchor>
  <xdr:twoCellAnchor>
    <xdr:from>
      <xdr:col>6</xdr:col>
      <xdr:colOff>422275</xdr:colOff>
      <xdr:row>31</xdr:row>
      <xdr:rowOff>148844</xdr:rowOff>
    </xdr:from>
    <xdr:to>
      <xdr:col>6</xdr:col>
      <xdr:colOff>600075</xdr:colOff>
      <xdr:row>31</xdr:row>
      <xdr:rowOff>148844</xdr:rowOff>
    </xdr:to>
    <xdr:cxnSp macro="">
      <xdr:nvCxnSpPr>
        <xdr:cNvPr id="60" name="直線コネクタ 59"/>
        <xdr:cNvCxnSpPr/>
      </xdr:nvCxnSpPr>
      <xdr:spPr>
        <a:xfrm>
          <a:off x="4546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444</xdr:rowOff>
    </xdr:from>
    <xdr:to>
      <xdr:col>6</xdr:col>
      <xdr:colOff>511175</xdr:colOff>
      <xdr:row>38</xdr:row>
      <xdr:rowOff>26733</xdr:rowOff>
    </xdr:to>
    <xdr:cxnSp macro="">
      <xdr:nvCxnSpPr>
        <xdr:cNvPr id="61" name="直線コネクタ 60"/>
        <xdr:cNvCxnSpPr/>
      </xdr:nvCxnSpPr>
      <xdr:spPr>
        <a:xfrm>
          <a:off x="3797300" y="6515544"/>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12717</xdr:rowOff>
    </xdr:from>
    <xdr:ext cx="469744" cy="259045"/>
    <xdr:sp macro="" textlink="">
      <xdr:nvSpPr>
        <xdr:cNvPr id="62" name="議会費平均値テキスト"/>
        <xdr:cNvSpPr txBox="1"/>
      </xdr:nvSpPr>
      <xdr:spPr>
        <a:xfrm>
          <a:off x="4686300" y="6013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161290</xdr:rowOff>
    </xdr:from>
    <xdr:to>
      <xdr:col>6</xdr:col>
      <xdr:colOff>561975</xdr:colOff>
      <xdr:row>36</xdr:row>
      <xdr:rowOff>91440</xdr:rowOff>
    </xdr:to>
    <xdr:sp macro="" textlink="">
      <xdr:nvSpPr>
        <xdr:cNvPr id="63" name="フローチャート : 判断 62"/>
        <xdr:cNvSpPr/>
      </xdr:nvSpPr>
      <xdr:spPr>
        <a:xfrm>
          <a:off x="45847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444</xdr:rowOff>
    </xdr:from>
    <xdr:to>
      <xdr:col>5</xdr:col>
      <xdr:colOff>358775</xdr:colOff>
      <xdr:row>38</xdr:row>
      <xdr:rowOff>31115</xdr:rowOff>
    </xdr:to>
    <xdr:cxnSp macro="">
      <xdr:nvCxnSpPr>
        <xdr:cNvPr id="64" name="直線コネクタ 63"/>
        <xdr:cNvCxnSpPr/>
      </xdr:nvCxnSpPr>
      <xdr:spPr>
        <a:xfrm flipV="1">
          <a:off x="2908300" y="6515544"/>
          <a:ext cx="8890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45085</xdr:rowOff>
    </xdr:from>
    <xdr:to>
      <xdr:col>5</xdr:col>
      <xdr:colOff>409575</xdr:colOff>
      <xdr:row>35</xdr:row>
      <xdr:rowOff>146685</xdr:rowOff>
    </xdr:to>
    <xdr:sp macro="" textlink="">
      <xdr:nvSpPr>
        <xdr:cNvPr id="65" name="フローチャート : 判断 64"/>
        <xdr:cNvSpPr/>
      </xdr:nvSpPr>
      <xdr:spPr>
        <a:xfrm>
          <a:off x="3746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163212</xdr:rowOff>
    </xdr:from>
    <xdr:ext cx="469744" cy="259045"/>
    <xdr:sp macro="" textlink="">
      <xdr:nvSpPr>
        <xdr:cNvPr id="66" name="テキスト ボックス 65"/>
        <xdr:cNvSpPr txBox="1"/>
      </xdr:nvSpPr>
      <xdr:spPr>
        <a:xfrm>
          <a:off x="3562427"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122555</xdr:rowOff>
    </xdr:from>
    <xdr:to>
      <xdr:col>4</xdr:col>
      <xdr:colOff>155575</xdr:colOff>
      <xdr:row>38</xdr:row>
      <xdr:rowOff>31115</xdr:rowOff>
    </xdr:to>
    <xdr:cxnSp macro="">
      <xdr:nvCxnSpPr>
        <xdr:cNvPr id="67" name="直線コネクタ 66"/>
        <xdr:cNvCxnSpPr/>
      </xdr:nvCxnSpPr>
      <xdr:spPr>
        <a:xfrm>
          <a:off x="2019300" y="646620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62611</xdr:rowOff>
    </xdr:from>
    <xdr:to>
      <xdr:col>4</xdr:col>
      <xdr:colOff>206375</xdr:colOff>
      <xdr:row>35</xdr:row>
      <xdr:rowOff>164211</xdr:rowOff>
    </xdr:to>
    <xdr:sp macro="" textlink="">
      <xdr:nvSpPr>
        <xdr:cNvPr id="68" name="フローチャート : 判断 67"/>
        <xdr:cNvSpPr/>
      </xdr:nvSpPr>
      <xdr:spPr>
        <a:xfrm>
          <a:off x="2857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9288</xdr:rowOff>
    </xdr:from>
    <xdr:ext cx="469744" cy="259045"/>
    <xdr:sp macro="" textlink="">
      <xdr:nvSpPr>
        <xdr:cNvPr id="69" name="テキスト ボックス 68"/>
        <xdr:cNvSpPr txBox="1"/>
      </xdr:nvSpPr>
      <xdr:spPr>
        <a:xfrm>
          <a:off x="2673427"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112649</xdr:rowOff>
    </xdr:from>
    <xdr:to>
      <xdr:col>2</xdr:col>
      <xdr:colOff>638175</xdr:colOff>
      <xdr:row>37</xdr:row>
      <xdr:rowOff>122555</xdr:rowOff>
    </xdr:to>
    <xdr:cxnSp macro="">
      <xdr:nvCxnSpPr>
        <xdr:cNvPr id="70" name="直線コネクタ 69"/>
        <xdr:cNvCxnSpPr/>
      </xdr:nvCxnSpPr>
      <xdr:spPr>
        <a:xfrm>
          <a:off x="1130300" y="6456299"/>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83566</xdr:rowOff>
    </xdr:from>
    <xdr:to>
      <xdr:col>3</xdr:col>
      <xdr:colOff>3175</xdr:colOff>
      <xdr:row>36</xdr:row>
      <xdr:rowOff>13716</xdr:rowOff>
    </xdr:to>
    <xdr:sp macro="" textlink="">
      <xdr:nvSpPr>
        <xdr:cNvPr id="71" name="フローチャート : 判断 70"/>
        <xdr:cNvSpPr/>
      </xdr:nvSpPr>
      <xdr:spPr>
        <a:xfrm>
          <a:off x="1968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30243</xdr:rowOff>
    </xdr:from>
    <xdr:ext cx="469744" cy="259045"/>
    <xdr:sp macro="" textlink="">
      <xdr:nvSpPr>
        <xdr:cNvPr id="72" name="テキスト ボックス 71"/>
        <xdr:cNvSpPr txBox="1"/>
      </xdr:nvSpPr>
      <xdr:spPr>
        <a:xfrm>
          <a:off x="1784427"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52896</xdr:rowOff>
    </xdr:from>
    <xdr:to>
      <xdr:col>1</xdr:col>
      <xdr:colOff>485775</xdr:colOff>
      <xdr:row>35</xdr:row>
      <xdr:rowOff>154496</xdr:rowOff>
    </xdr:to>
    <xdr:sp macro="" textlink="">
      <xdr:nvSpPr>
        <xdr:cNvPr id="73" name="フローチャート : 判断 72"/>
        <xdr:cNvSpPr/>
      </xdr:nvSpPr>
      <xdr:spPr>
        <a:xfrm>
          <a:off x="1079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171023</xdr:rowOff>
    </xdr:from>
    <xdr:ext cx="469744" cy="259045"/>
    <xdr:sp macro="" textlink="">
      <xdr:nvSpPr>
        <xdr:cNvPr id="74" name="テキスト ボックス 73"/>
        <xdr:cNvSpPr txBox="1"/>
      </xdr:nvSpPr>
      <xdr:spPr>
        <a:xfrm>
          <a:off x="895427" y="582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147384</xdr:rowOff>
    </xdr:from>
    <xdr:to>
      <xdr:col>6</xdr:col>
      <xdr:colOff>561975</xdr:colOff>
      <xdr:row>38</xdr:row>
      <xdr:rowOff>77533</xdr:rowOff>
    </xdr:to>
    <xdr:sp macro="" textlink="">
      <xdr:nvSpPr>
        <xdr:cNvPr id="80" name="円/楕円 79"/>
        <xdr:cNvSpPr/>
      </xdr:nvSpPr>
      <xdr:spPr>
        <a:xfrm>
          <a:off x="4584700" y="64910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62311</xdr:rowOff>
    </xdr:from>
    <xdr:ext cx="469744" cy="259045"/>
    <xdr:sp macro="" textlink="">
      <xdr:nvSpPr>
        <xdr:cNvPr id="81" name="議会費該当値テキスト"/>
        <xdr:cNvSpPr txBox="1"/>
      </xdr:nvSpPr>
      <xdr:spPr>
        <a:xfrm>
          <a:off x="4686300" y="640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121095</xdr:rowOff>
    </xdr:from>
    <xdr:to>
      <xdr:col>5</xdr:col>
      <xdr:colOff>409575</xdr:colOff>
      <xdr:row>38</xdr:row>
      <xdr:rowOff>51245</xdr:rowOff>
    </xdr:to>
    <xdr:sp macro="" textlink="">
      <xdr:nvSpPr>
        <xdr:cNvPr id="82" name="円/楕円 81"/>
        <xdr:cNvSpPr/>
      </xdr:nvSpPr>
      <xdr:spPr>
        <a:xfrm>
          <a:off x="3746500" y="646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42371</xdr:rowOff>
    </xdr:from>
    <xdr:ext cx="469744" cy="259045"/>
    <xdr:sp macro="" textlink="">
      <xdr:nvSpPr>
        <xdr:cNvPr id="83" name="テキスト ボックス 82"/>
        <xdr:cNvSpPr txBox="1"/>
      </xdr:nvSpPr>
      <xdr:spPr>
        <a:xfrm>
          <a:off x="3562427" y="655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151765</xdr:rowOff>
    </xdr:from>
    <xdr:to>
      <xdr:col>4</xdr:col>
      <xdr:colOff>206375</xdr:colOff>
      <xdr:row>38</xdr:row>
      <xdr:rowOff>81915</xdr:rowOff>
    </xdr:to>
    <xdr:sp macro="" textlink="">
      <xdr:nvSpPr>
        <xdr:cNvPr id="84" name="円/楕円 83"/>
        <xdr:cNvSpPr/>
      </xdr:nvSpPr>
      <xdr:spPr>
        <a:xfrm>
          <a:off x="28575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73042</xdr:rowOff>
    </xdr:from>
    <xdr:ext cx="469744" cy="259045"/>
    <xdr:sp macro="" textlink="">
      <xdr:nvSpPr>
        <xdr:cNvPr id="85" name="テキスト ボックス 84"/>
        <xdr:cNvSpPr txBox="1"/>
      </xdr:nvSpPr>
      <xdr:spPr>
        <a:xfrm>
          <a:off x="2673427"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71755</xdr:rowOff>
    </xdr:from>
    <xdr:to>
      <xdr:col>3</xdr:col>
      <xdr:colOff>3175</xdr:colOff>
      <xdr:row>38</xdr:row>
      <xdr:rowOff>1905</xdr:rowOff>
    </xdr:to>
    <xdr:sp macro="" textlink="">
      <xdr:nvSpPr>
        <xdr:cNvPr id="86" name="円/楕円 85"/>
        <xdr:cNvSpPr/>
      </xdr:nvSpPr>
      <xdr:spPr>
        <a:xfrm>
          <a:off x="19685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164482</xdr:rowOff>
    </xdr:from>
    <xdr:ext cx="469744" cy="259045"/>
    <xdr:sp macro="" textlink="">
      <xdr:nvSpPr>
        <xdr:cNvPr id="87" name="テキスト ボックス 86"/>
        <xdr:cNvSpPr txBox="1"/>
      </xdr:nvSpPr>
      <xdr:spPr>
        <a:xfrm>
          <a:off x="17844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61849</xdr:rowOff>
    </xdr:from>
    <xdr:to>
      <xdr:col>1</xdr:col>
      <xdr:colOff>485775</xdr:colOff>
      <xdr:row>37</xdr:row>
      <xdr:rowOff>163449</xdr:rowOff>
    </xdr:to>
    <xdr:sp macro="" textlink="">
      <xdr:nvSpPr>
        <xdr:cNvPr id="88" name="円/楕円 87"/>
        <xdr:cNvSpPr/>
      </xdr:nvSpPr>
      <xdr:spPr>
        <a:xfrm>
          <a:off x="1079500" y="640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154576</xdr:rowOff>
    </xdr:from>
    <xdr:ext cx="469744" cy="259045"/>
    <xdr:sp macro="" textlink="">
      <xdr:nvSpPr>
        <xdr:cNvPr id="89" name="テキスト ボックス 88"/>
        <xdr:cNvSpPr txBox="1"/>
      </xdr:nvSpPr>
      <xdr:spPr>
        <a:xfrm>
          <a:off x="895427" y="649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48640</xdr:rowOff>
    </xdr:from>
    <xdr:to>
      <xdr:col>6</xdr:col>
      <xdr:colOff>510540</xdr:colOff>
      <xdr:row>57</xdr:row>
      <xdr:rowOff>122016</xdr:rowOff>
    </xdr:to>
    <xdr:cxnSp macro="">
      <xdr:nvCxnSpPr>
        <xdr:cNvPr id="111" name="直線コネクタ 110"/>
        <xdr:cNvCxnSpPr/>
      </xdr:nvCxnSpPr>
      <xdr:spPr>
        <a:xfrm flipV="1">
          <a:off x="4633595" y="8621140"/>
          <a:ext cx="1270" cy="127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125843</xdr:rowOff>
    </xdr:from>
    <xdr:ext cx="534377" cy="259045"/>
    <xdr:sp macro="" textlink="">
      <xdr:nvSpPr>
        <xdr:cNvPr id="112" name="総務費最小値テキスト"/>
        <xdr:cNvSpPr txBox="1"/>
      </xdr:nvSpPr>
      <xdr:spPr>
        <a:xfrm>
          <a:off x="4686300" y="98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41,368</a:t>
          </a:r>
          <a:endParaRPr kumimoji="1" lang="ja-JP" altLang="en-US" sz="1000" b="1">
            <a:latin typeface="ＭＳ Ｐゴシック"/>
          </a:endParaRPr>
        </a:p>
      </xdr:txBody>
    </xdr:sp>
    <xdr:clientData/>
  </xdr:oneCellAnchor>
  <xdr:twoCellAnchor>
    <xdr:from>
      <xdr:col>6</xdr:col>
      <xdr:colOff>422275</xdr:colOff>
      <xdr:row>57</xdr:row>
      <xdr:rowOff>122016</xdr:rowOff>
    </xdr:from>
    <xdr:to>
      <xdr:col>6</xdr:col>
      <xdr:colOff>600075</xdr:colOff>
      <xdr:row>57</xdr:row>
      <xdr:rowOff>122016</xdr:rowOff>
    </xdr:to>
    <xdr:cxnSp macro="">
      <xdr:nvCxnSpPr>
        <xdr:cNvPr id="113" name="直線コネクタ 112"/>
        <xdr:cNvCxnSpPr/>
      </xdr:nvCxnSpPr>
      <xdr:spPr>
        <a:xfrm>
          <a:off x="4546600" y="989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166767</xdr:rowOff>
    </xdr:from>
    <xdr:ext cx="599010" cy="259045"/>
    <xdr:sp macro="" textlink="">
      <xdr:nvSpPr>
        <xdr:cNvPr id="114" name="総務費最大値テキスト"/>
        <xdr:cNvSpPr txBox="1"/>
      </xdr:nvSpPr>
      <xdr:spPr>
        <a:xfrm>
          <a:off x="4686300" y="839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319,917</a:t>
          </a:r>
          <a:endParaRPr kumimoji="1" lang="ja-JP" altLang="en-US" sz="1000" b="1">
            <a:latin typeface="ＭＳ Ｐゴシック"/>
          </a:endParaRPr>
        </a:p>
      </xdr:txBody>
    </xdr:sp>
    <xdr:clientData/>
  </xdr:oneCellAnchor>
  <xdr:twoCellAnchor>
    <xdr:from>
      <xdr:col>6</xdr:col>
      <xdr:colOff>422275</xdr:colOff>
      <xdr:row>50</xdr:row>
      <xdr:rowOff>48640</xdr:rowOff>
    </xdr:from>
    <xdr:to>
      <xdr:col>6</xdr:col>
      <xdr:colOff>600075</xdr:colOff>
      <xdr:row>50</xdr:row>
      <xdr:rowOff>48640</xdr:rowOff>
    </xdr:to>
    <xdr:cxnSp macro="">
      <xdr:nvCxnSpPr>
        <xdr:cNvPr id="115" name="直線コネクタ 114"/>
        <xdr:cNvCxnSpPr/>
      </xdr:nvCxnSpPr>
      <xdr:spPr>
        <a:xfrm>
          <a:off x="4546600" y="862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108903</xdr:rowOff>
    </xdr:from>
    <xdr:to>
      <xdr:col>6</xdr:col>
      <xdr:colOff>511175</xdr:colOff>
      <xdr:row>57</xdr:row>
      <xdr:rowOff>2769</xdr:rowOff>
    </xdr:to>
    <xdr:cxnSp macro="">
      <xdr:nvCxnSpPr>
        <xdr:cNvPr id="116" name="直線コネクタ 115"/>
        <xdr:cNvCxnSpPr/>
      </xdr:nvCxnSpPr>
      <xdr:spPr>
        <a:xfrm flipV="1">
          <a:off x="3797300" y="9710103"/>
          <a:ext cx="8382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11613</xdr:rowOff>
    </xdr:from>
    <xdr:ext cx="534377" cy="259045"/>
    <xdr:sp macro="" textlink="">
      <xdr:nvSpPr>
        <xdr:cNvPr id="117" name="総務費平均値テキスト"/>
        <xdr:cNvSpPr txBox="1"/>
      </xdr:nvSpPr>
      <xdr:spPr>
        <a:xfrm>
          <a:off x="4686300" y="9441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96,908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160186</xdr:rowOff>
    </xdr:from>
    <xdr:to>
      <xdr:col>6</xdr:col>
      <xdr:colOff>561975</xdr:colOff>
      <xdr:row>56</xdr:row>
      <xdr:rowOff>90336</xdr:rowOff>
    </xdr:to>
    <xdr:sp macro="" textlink="">
      <xdr:nvSpPr>
        <xdr:cNvPr id="118" name="フローチャート : 判断 117"/>
        <xdr:cNvSpPr/>
      </xdr:nvSpPr>
      <xdr:spPr>
        <a:xfrm>
          <a:off x="4584700" y="958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2769</xdr:rowOff>
    </xdr:from>
    <xdr:to>
      <xdr:col>5</xdr:col>
      <xdr:colOff>358775</xdr:colOff>
      <xdr:row>57</xdr:row>
      <xdr:rowOff>4990</xdr:rowOff>
    </xdr:to>
    <xdr:cxnSp macro="">
      <xdr:nvCxnSpPr>
        <xdr:cNvPr id="119" name="直線コネクタ 118"/>
        <xdr:cNvCxnSpPr/>
      </xdr:nvCxnSpPr>
      <xdr:spPr>
        <a:xfrm flipV="1">
          <a:off x="2908300" y="9775419"/>
          <a:ext cx="8890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166670</xdr:rowOff>
    </xdr:from>
    <xdr:to>
      <xdr:col>5</xdr:col>
      <xdr:colOff>409575</xdr:colOff>
      <xdr:row>56</xdr:row>
      <xdr:rowOff>96820</xdr:rowOff>
    </xdr:to>
    <xdr:sp macro="" textlink="">
      <xdr:nvSpPr>
        <xdr:cNvPr id="120" name="フローチャート : 判断 119"/>
        <xdr:cNvSpPr/>
      </xdr:nvSpPr>
      <xdr:spPr>
        <a:xfrm>
          <a:off x="3746500" y="959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113347</xdr:rowOff>
    </xdr:from>
    <xdr:ext cx="534377" cy="259045"/>
    <xdr:sp macro="" textlink="">
      <xdr:nvSpPr>
        <xdr:cNvPr id="121" name="テキスト ボックス 120"/>
        <xdr:cNvSpPr txBox="1"/>
      </xdr:nvSpPr>
      <xdr:spPr>
        <a:xfrm>
          <a:off x="3530111" y="93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4990</xdr:rowOff>
    </xdr:from>
    <xdr:to>
      <xdr:col>4</xdr:col>
      <xdr:colOff>155575</xdr:colOff>
      <xdr:row>57</xdr:row>
      <xdr:rowOff>9448</xdr:rowOff>
    </xdr:to>
    <xdr:cxnSp macro="">
      <xdr:nvCxnSpPr>
        <xdr:cNvPr id="122" name="直線コネクタ 121"/>
        <xdr:cNvCxnSpPr/>
      </xdr:nvCxnSpPr>
      <xdr:spPr>
        <a:xfrm flipV="1">
          <a:off x="2019300" y="9777640"/>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50559</xdr:rowOff>
    </xdr:from>
    <xdr:to>
      <xdr:col>4</xdr:col>
      <xdr:colOff>206375</xdr:colOff>
      <xdr:row>54</xdr:row>
      <xdr:rowOff>152159</xdr:rowOff>
    </xdr:to>
    <xdr:sp macro="" textlink="">
      <xdr:nvSpPr>
        <xdr:cNvPr id="123" name="フローチャート : 判断 122"/>
        <xdr:cNvSpPr/>
      </xdr:nvSpPr>
      <xdr:spPr>
        <a:xfrm>
          <a:off x="2857500" y="930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168686</xdr:rowOff>
    </xdr:from>
    <xdr:ext cx="599010" cy="259045"/>
    <xdr:sp macro="" textlink="">
      <xdr:nvSpPr>
        <xdr:cNvPr id="124" name="テキスト ボックス 123"/>
        <xdr:cNvSpPr txBox="1"/>
      </xdr:nvSpPr>
      <xdr:spPr>
        <a:xfrm>
          <a:off x="2608794" y="908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9448</xdr:rowOff>
    </xdr:from>
    <xdr:to>
      <xdr:col>2</xdr:col>
      <xdr:colOff>638175</xdr:colOff>
      <xdr:row>57</xdr:row>
      <xdr:rowOff>46212</xdr:rowOff>
    </xdr:to>
    <xdr:cxnSp macro="">
      <xdr:nvCxnSpPr>
        <xdr:cNvPr id="125" name="直線コネクタ 124"/>
        <xdr:cNvCxnSpPr/>
      </xdr:nvCxnSpPr>
      <xdr:spPr>
        <a:xfrm flipV="1">
          <a:off x="1130300" y="9782098"/>
          <a:ext cx="889000" cy="3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133696</xdr:rowOff>
    </xdr:from>
    <xdr:to>
      <xdr:col>3</xdr:col>
      <xdr:colOff>3175</xdr:colOff>
      <xdr:row>56</xdr:row>
      <xdr:rowOff>63846</xdr:rowOff>
    </xdr:to>
    <xdr:sp macro="" textlink="">
      <xdr:nvSpPr>
        <xdr:cNvPr id="126" name="フローチャート : 判断 125"/>
        <xdr:cNvSpPr/>
      </xdr:nvSpPr>
      <xdr:spPr>
        <a:xfrm>
          <a:off x="1968500" y="956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80373</xdr:rowOff>
    </xdr:from>
    <xdr:ext cx="599010" cy="259045"/>
    <xdr:sp macro="" textlink="">
      <xdr:nvSpPr>
        <xdr:cNvPr id="127" name="テキスト ボックス 126"/>
        <xdr:cNvSpPr txBox="1"/>
      </xdr:nvSpPr>
      <xdr:spPr>
        <a:xfrm>
          <a:off x="1719794" y="9338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29354</xdr:rowOff>
    </xdr:from>
    <xdr:to>
      <xdr:col>1</xdr:col>
      <xdr:colOff>485775</xdr:colOff>
      <xdr:row>56</xdr:row>
      <xdr:rowOff>130954</xdr:rowOff>
    </xdr:to>
    <xdr:sp macro="" textlink="">
      <xdr:nvSpPr>
        <xdr:cNvPr id="128" name="フローチャート : 判断 127"/>
        <xdr:cNvSpPr/>
      </xdr:nvSpPr>
      <xdr:spPr>
        <a:xfrm>
          <a:off x="1079500" y="96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147481</xdr:rowOff>
    </xdr:from>
    <xdr:ext cx="534377" cy="259045"/>
    <xdr:sp macro="" textlink="">
      <xdr:nvSpPr>
        <xdr:cNvPr id="129" name="テキスト ボックス 128"/>
        <xdr:cNvSpPr txBox="1"/>
      </xdr:nvSpPr>
      <xdr:spPr>
        <a:xfrm>
          <a:off x="863111" y="94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58103</xdr:rowOff>
    </xdr:from>
    <xdr:to>
      <xdr:col>6</xdr:col>
      <xdr:colOff>561975</xdr:colOff>
      <xdr:row>56</xdr:row>
      <xdr:rowOff>159703</xdr:rowOff>
    </xdr:to>
    <xdr:sp macro="" textlink="">
      <xdr:nvSpPr>
        <xdr:cNvPr id="135" name="円/楕円 134"/>
        <xdr:cNvSpPr/>
      </xdr:nvSpPr>
      <xdr:spPr>
        <a:xfrm>
          <a:off x="4584700" y="96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36530</xdr:rowOff>
    </xdr:from>
    <xdr:ext cx="534377" cy="259045"/>
    <xdr:sp macro="" textlink="">
      <xdr:nvSpPr>
        <xdr:cNvPr id="136" name="総務費該当値テキスト"/>
        <xdr:cNvSpPr txBox="1"/>
      </xdr:nvSpPr>
      <xdr:spPr>
        <a:xfrm>
          <a:off x="4686300" y="963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81,736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123419</xdr:rowOff>
    </xdr:from>
    <xdr:to>
      <xdr:col>5</xdr:col>
      <xdr:colOff>409575</xdr:colOff>
      <xdr:row>57</xdr:row>
      <xdr:rowOff>53569</xdr:rowOff>
    </xdr:to>
    <xdr:sp macro="" textlink="">
      <xdr:nvSpPr>
        <xdr:cNvPr id="137" name="円/楕円 136"/>
        <xdr:cNvSpPr/>
      </xdr:nvSpPr>
      <xdr:spPr>
        <a:xfrm>
          <a:off x="3746500" y="972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44696</xdr:rowOff>
    </xdr:from>
    <xdr:ext cx="534377" cy="259045"/>
    <xdr:sp macro="" textlink="">
      <xdr:nvSpPr>
        <xdr:cNvPr id="138" name="テキスト ボックス 137"/>
        <xdr:cNvSpPr txBox="1"/>
      </xdr:nvSpPr>
      <xdr:spPr>
        <a:xfrm>
          <a:off x="3530111" y="981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67,450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125640</xdr:rowOff>
    </xdr:from>
    <xdr:to>
      <xdr:col>4</xdr:col>
      <xdr:colOff>206375</xdr:colOff>
      <xdr:row>57</xdr:row>
      <xdr:rowOff>55790</xdr:rowOff>
    </xdr:to>
    <xdr:sp macro="" textlink="">
      <xdr:nvSpPr>
        <xdr:cNvPr id="139" name="円/楕円 138"/>
        <xdr:cNvSpPr/>
      </xdr:nvSpPr>
      <xdr:spPr>
        <a:xfrm>
          <a:off x="2857500" y="972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46917</xdr:rowOff>
    </xdr:from>
    <xdr:ext cx="534377" cy="259045"/>
    <xdr:sp macro="" textlink="">
      <xdr:nvSpPr>
        <xdr:cNvPr id="140" name="テキスト ボックス 139"/>
        <xdr:cNvSpPr txBox="1"/>
      </xdr:nvSpPr>
      <xdr:spPr>
        <a:xfrm>
          <a:off x="2641111" y="981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66,964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130098</xdr:rowOff>
    </xdr:from>
    <xdr:to>
      <xdr:col>3</xdr:col>
      <xdr:colOff>3175</xdr:colOff>
      <xdr:row>57</xdr:row>
      <xdr:rowOff>60248</xdr:rowOff>
    </xdr:to>
    <xdr:sp macro="" textlink="">
      <xdr:nvSpPr>
        <xdr:cNvPr id="141" name="円/楕円 140"/>
        <xdr:cNvSpPr/>
      </xdr:nvSpPr>
      <xdr:spPr>
        <a:xfrm>
          <a:off x="1968500" y="97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51375</xdr:rowOff>
    </xdr:from>
    <xdr:ext cx="534377" cy="259045"/>
    <xdr:sp macro="" textlink="">
      <xdr:nvSpPr>
        <xdr:cNvPr id="142" name="テキスト ボックス 141"/>
        <xdr:cNvSpPr txBox="1"/>
      </xdr:nvSpPr>
      <xdr:spPr>
        <a:xfrm>
          <a:off x="1752111" y="982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65,989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166862</xdr:rowOff>
    </xdr:from>
    <xdr:to>
      <xdr:col>1</xdr:col>
      <xdr:colOff>485775</xdr:colOff>
      <xdr:row>57</xdr:row>
      <xdr:rowOff>97012</xdr:rowOff>
    </xdr:to>
    <xdr:sp macro="" textlink="">
      <xdr:nvSpPr>
        <xdr:cNvPr id="143" name="円/楕円 142"/>
        <xdr:cNvSpPr/>
      </xdr:nvSpPr>
      <xdr:spPr>
        <a:xfrm>
          <a:off x="1079500" y="976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88139</xdr:rowOff>
    </xdr:from>
    <xdr:ext cx="534377" cy="259045"/>
    <xdr:sp macro="" textlink="">
      <xdr:nvSpPr>
        <xdr:cNvPr id="144" name="テキスト ボックス 143"/>
        <xdr:cNvSpPr txBox="1"/>
      </xdr:nvSpPr>
      <xdr:spPr>
        <a:xfrm>
          <a:off x="863111" y="986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57,948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123,010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44603</xdr:rowOff>
    </xdr:from>
    <xdr:to>
      <xdr:col>6</xdr:col>
      <xdr:colOff>510540</xdr:colOff>
      <xdr:row>78</xdr:row>
      <xdr:rowOff>132806</xdr:rowOff>
    </xdr:to>
    <xdr:cxnSp macro="">
      <xdr:nvCxnSpPr>
        <xdr:cNvPr id="167" name="直線コネクタ 166"/>
        <xdr:cNvCxnSpPr/>
      </xdr:nvCxnSpPr>
      <xdr:spPr>
        <a:xfrm flipV="1">
          <a:off x="4633595" y="12046103"/>
          <a:ext cx="1270" cy="1459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136633</xdr:rowOff>
    </xdr:from>
    <xdr:ext cx="599010" cy="259045"/>
    <xdr:sp macro="" textlink="">
      <xdr:nvSpPr>
        <xdr:cNvPr id="168" name="民生費最小値テキスト"/>
        <xdr:cNvSpPr txBox="1"/>
      </xdr:nvSpPr>
      <xdr:spPr>
        <a:xfrm>
          <a:off x="4686300" y="1350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100,754</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169" name="直線コネクタ 168"/>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162730</xdr:rowOff>
    </xdr:from>
    <xdr:ext cx="599010" cy="259045"/>
    <xdr:sp macro="" textlink="">
      <xdr:nvSpPr>
        <xdr:cNvPr id="170" name="民生費最大値テキスト"/>
        <xdr:cNvSpPr txBox="1"/>
      </xdr:nvSpPr>
      <xdr:spPr>
        <a:xfrm>
          <a:off x="4686300" y="1182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260,400</a:t>
          </a:r>
          <a:endParaRPr kumimoji="1" lang="ja-JP" altLang="en-US" sz="1000" b="1">
            <a:latin typeface="ＭＳ Ｐゴシック"/>
          </a:endParaRPr>
        </a:p>
      </xdr:txBody>
    </xdr:sp>
    <xdr:clientData/>
  </xdr:oneCellAnchor>
  <xdr:twoCellAnchor>
    <xdr:from>
      <xdr:col>6</xdr:col>
      <xdr:colOff>422275</xdr:colOff>
      <xdr:row>70</xdr:row>
      <xdr:rowOff>44603</xdr:rowOff>
    </xdr:from>
    <xdr:to>
      <xdr:col>6</xdr:col>
      <xdr:colOff>600075</xdr:colOff>
      <xdr:row>70</xdr:row>
      <xdr:rowOff>44603</xdr:rowOff>
    </xdr:to>
    <xdr:cxnSp macro="">
      <xdr:nvCxnSpPr>
        <xdr:cNvPr id="171" name="直線コネクタ 170"/>
        <xdr:cNvCxnSpPr/>
      </xdr:nvCxnSpPr>
      <xdr:spPr>
        <a:xfrm>
          <a:off x="4546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14474</xdr:rowOff>
    </xdr:from>
    <xdr:to>
      <xdr:col>6</xdr:col>
      <xdr:colOff>511175</xdr:colOff>
      <xdr:row>78</xdr:row>
      <xdr:rowOff>87159</xdr:rowOff>
    </xdr:to>
    <xdr:cxnSp macro="">
      <xdr:nvCxnSpPr>
        <xdr:cNvPr id="172" name="直線コネクタ 171"/>
        <xdr:cNvCxnSpPr/>
      </xdr:nvCxnSpPr>
      <xdr:spPr>
        <a:xfrm flipV="1">
          <a:off x="3797300" y="13387574"/>
          <a:ext cx="838200" cy="7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22495</xdr:rowOff>
    </xdr:from>
    <xdr:ext cx="599010" cy="259045"/>
    <xdr:sp macro="" textlink="">
      <xdr:nvSpPr>
        <xdr:cNvPr id="173" name="民生費平均値テキスト"/>
        <xdr:cNvSpPr txBox="1"/>
      </xdr:nvSpPr>
      <xdr:spPr>
        <a:xfrm>
          <a:off x="4686300" y="1288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147,264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171069</xdr:rowOff>
    </xdr:from>
    <xdr:to>
      <xdr:col>6</xdr:col>
      <xdr:colOff>561975</xdr:colOff>
      <xdr:row>76</xdr:row>
      <xdr:rowOff>101219</xdr:rowOff>
    </xdr:to>
    <xdr:sp macro="" textlink="">
      <xdr:nvSpPr>
        <xdr:cNvPr id="174" name="フローチャート : 判断 173"/>
        <xdr:cNvSpPr/>
      </xdr:nvSpPr>
      <xdr:spPr>
        <a:xfrm>
          <a:off x="45847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82686</xdr:rowOff>
    </xdr:from>
    <xdr:to>
      <xdr:col>5</xdr:col>
      <xdr:colOff>358775</xdr:colOff>
      <xdr:row>78</xdr:row>
      <xdr:rowOff>87159</xdr:rowOff>
    </xdr:to>
    <xdr:cxnSp macro="">
      <xdr:nvCxnSpPr>
        <xdr:cNvPr id="175" name="直線コネクタ 174"/>
        <xdr:cNvCxnSpPr/>
      </xdr:nvCxnSpPr>
      <xdr:spPr>
        <a:xfrm>
          <a:off x="2908300" y="13455786"/>
          <a:ext cx="889000" cy="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52279</xdr:rowOff>
    </xdr:from>
    <xdr:to>
      <xdr:col>5</xdr:col>
      <xdr:colOff>409575</xdr:colOff>
      <xdr:row>76</xdr:row>
      <xdr:rowOff>153879</xdr:rowOff>
    </xdr:to>
    <xdr:sp macro="" textlink="">
      <xdr:nvSpPr>
        <xdr:cNvPr id="176" name="フローチャート : 判断 175"/>
        <xdr:cNvSpPr/>
      </xdr:nvSpPr>
      <xdr:spPr>
        <a:xfrm>
          <a:off x="3746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170405</xdr:rowOff>
    </xdr:from>
    <xdr:ext cx="599010" cy="259045"/>
    <xdr:sp macro="" textlink="">
      <xdr:nvSpPr>
        <xdr:cNvPr id="177" name="テキスト ボックス 176"/>
        <xdr:cNvSpPr txBox="1"/>
      </xdr:nvSpPr>
      <xdr:spPr>
        <a:xfrm>
          <a:off x="3497794" y="1285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82686</xdr:rowOff>
    </xdr:from>
    <xdr:to>
      <xdr:col>4</xdr:col>
      <xdr:colOff>155575</xdr:colOff>
      <xdr:row>79</xdr:row>
      <xdr:rowOff>20096</xdr:rowOff>
    </xdr:to>
    <xdr:cxnSp macro="">
      <xdr:nvCxnSpPr>
        <xdr:cNvPr id="178" name="直線コネクタ 177"/>
        <xdr:cNvCxnSpPr/>
      </xdr:nvCxnSpPr>
      <xdr:spPr>
        <a:xfrm flipV="1">
          <a:off x="2019300" y="13455786"/>
          <a:ext cx="889000" cy="10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67613</xdr:rowOff>
    </xdr:from>
    <xdr:to>
      <xdr:col>4</xdr:col>
      <xdr:colOff>206375</xdr:colOff>
      <xdr:row>76</xdr:row>
      <xdr:rowOff>169213</xdr:rowOff>
    </xdr:to>
    <xdr:sp macro="" textlink="">
      <xdr:nvSpPr>
        <xdr:cNvPr id="179" name="フローチャート : 判断 178"/>
        <xdr:cNvSpPr/>
      </xdr:nvSpPr>
      <xdr:spPr>
        <a:xfrm>
          <a:off x="2857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14290</xdr:rowOff>
    </xdr:from>
    <xdr:ext cx="599010" cy="259045"/>
    <xdr:sp macro="" textlink="">
      <xdr:nvSpPr>
        <xdr:cNvPr id="180" name="テキスト ボックス 179"/>
        <xdr:cNvSpPr txBox="1"/>
      </xdr:nvSpPr>
      <xdr:spPr>
        <a:xfrm>
          <a:off x="2608794"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20096</xdr:rowOff>
    </xdr:from>
    <xdr:to>
      <xdr:col>2</xdr:col>
      <xdr:colOff>638175</xdr:colOff>
      <xdr:row>79</xdr:row>
      <xdr:rowOff>36793</xdr:rowOff>
    </xdr:to>
    <xdr:cxnSp macro="">
      <xdr:nvCxnSpPr>
        <xdr:cNvPr id="181" name="直線コネクタ 180"/>
        <xdr:cNvCxnSpPr/>
      </xdr:nvCxnSpPr>
      <xdr:spPr>
        <a:xfrm flipV="1">
          <a:off x="1130300" y="13564646"/>
          <a:ext cx="889000" cy="1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1310</xdr:rowOff>
    </xdr:from>
    <xdr:to>
      <xdr:col>3</xdr:col>
      <xdr:colOff>3175</xdr:colOff>
      <xdr:row>77</xdr:row>
      <xdr:rowOff>102910</xdr:rowOff>
    </xdr:to>
    <xdr:sp macro="" textlink="">
      <xdr:nvSpPr>
        <xdr:cNvPr id="182" name="フローチャート : 判断 181"/>
        <xdr:cNvSpPr/>
      </xdr:nvSpPr>
      <xdr:spPr>
        <a:xfrm>
          <a:off x="1968500" y="132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119437</xdr:rowOff>
    </xdr:from>
    <xdr:ext cx="599010" cy="259045"/>
    <xdr:sp macro="" textlink="">
      <xdr:nvSpPr>
        <xdr:cNvPr id="183" name="テキスト ボックス 182"/>
        <xdr:cNvSpPr txBox="1"/>
      </xdr:nvSpPr>
      <xdr:spPr>
        <a:xfrm>
          <a:off x="1719794" y="1297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10948</xdr:rowOff>
    </xdr:from>
    <xdr:to>
      <xdr:col>1</xdr:col>
      <xdr:colOff>485775</xdr:colOff>
      <xdr:row>77</xdr:row>
      <xdr:rowOff>112548</xdr:rowOff>
    </xdr:to>
    <xdr:sp macro="" textlink="">
      <xdr:nvSpPr>
        <xdr:cNvPr id="184" name="フローチャート : 判断 183"/>
        <xdr:cNvSpPr/>
      </xdr:nvSpPr>
      <xdr:spPr>
        <a:xfrm>
          <a:off x="1079500" y="132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129075</xdr:rowOff>
    </xdr:from>
    <xdr:ext cx="599010" cy="259045"/>
    <xdr:sp macro="" textlink="">
      <xdr:nvSpPr>
        <xdr:cNvPr id="185" name="テキスト ボックス 184"/>
        <xdr:cNvSpPr txBox="1"/>
      </xdr:nvSpPr>
      <xdr:spPr>
        <a:xfrm>
          <a:off x="830794" y="1298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135124</xdr:rowOff>
    </xdr:from>
    <xdr:to>
      <xdr:col>6</xdr:col>
      <xdr:colOff>561975</xdr:colOff>
      <xdr:row>78</xdr:row>
      <xdr:rowOff>65274</xdr:rowOff>
    </xdr:to>
    <xdr:sp macro="" textlink="">
      <xdr:nvSpPr>
        <xdr:cNvPr id="191" name="円/楕円 190"/>
        <xdr:cNvSpPr/>
      </xdr:nvSpPr>
      <xdr:spPr>
        <a:xfrm>
          <a:off x="4584700" y="133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50051</xdr:rowOff>
    </xdr:from>
    <xdr:ext cx="599010" cy="259045"/>
    <xdr:sp macro="" textlink="">
      <xdr:nvSpPr>
        <xdr:cNvPr id="192" name="民生費該当値テキスト"/>
        <xdr:cNvSpPr txBox="1"/>
      </xdr:nvSpPr>
      <xdr:spPr>
        <a:xfrm>
          <a:off x="4686300" y="1325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113,695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36359</xdr:rowOff>
    </xdr:from>
    <xdr:to>
      <xdr:col>5</xdr:col>
      <xdr:colOff>409575</xdr:colOff>
      <xdr:row>78</xdr:row>
      <xdr:rowOff>137959</xdr:rowOff>
    </xdr:to>
    <xdr:sp macro="" textlink="">
      <xdr:nvSpPr>
        <xdr:cNvPr id="193" name="円/楕円 192"/>
        <xdr:cNvSpPr/>
      </xdr:nvSpPr>
      <xdr:spPr>
        <a:xfrm>
          <a:off x="3746500" y="1340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129086</xdr:rowOff>
    </xdr:from>
    <xdr:ext cx="599010" cy="259045"/>
    <xdr:sp macro="" textlink="">
      <xdr:nvSpPr>
        <xdr:cNvPr id="194" name="テキスト ボックス 193"/>
        <xdr:cNvSpPr txBox="1"/>
      </xdr:nvSpPr>
      <xdr:spPr>
        <a:xfrm>
          <a:off x="3497794" y="1350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105,746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31886</xdr:rowOff>
    </xdr:from>
    <xdr:to>
      <xdr:col>4</xdr:col>
      <xdr:colOff>206375</xdr:colOff>
      <xdr:row>78</xdr:row>
      <xdr:rowOff>133486</xdr:rowOff>
    </xdr:to>
    <xdr:sp macro="" textlink="">
      <xdr:nvSpPr>
        <xdr:cNvPr id="195" name="円/楕円 194"/>
        <xdr:cNvSpPr/>
      </xdr:nvSpPr>
      <xdr:spPr>
        <a:xfrm>
          <a:off x="2857500" y="1340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124613</xdr:rowOff>
    </xdr:from>
    <xdr:ext cx="599010" cy="259045"/>
    <xdr:sp macro="" textlink="">
      <xdr:nvSpPr>
        <xdr:cNvPr id="196" name="テキスト ボックス 195"/>
        <xdr:cNvSpPr txBox="1"/>
      </xdr:nvSpPr>
      <xdr:spPr>
        <a:xfrm>
          <a:off x="2608794" y="13497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106,235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140746</xdr:rowOff>
    </xdr:from>
    <xdr:to>
      <xdr:col>3</xdr:col>
      <xdr:colOff>3175</xdr:colOff>
      <xdr:row>79</xdr:row>
      <xdr:rowOff>70896</xdr:rowOff>
    </xdr:to>
    <xdr:sp macro="" textlink="">
      <xdr:nvSpPr>
        <xdr:cNvPr id="197" name="円/楕円 196"/>
        <xdr:cNvSpPr/>
      </xdr:nvSpPr>
      <xdr:spPr>
        <a:xfrm>
          <a:off x="1968500" y="135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62023</xdr:rowOff>
    </xdr:from>
    <xdr:ext cx="534377" cy="259045"/>
    <xdr:sp macro="" textlink="">
      <xdr:nvSpPr>
        <xdr:cNvPr id="198" name="テキスト ボックス 197"/>
        <xdr:cNvSpPr txBox="1"/>
      </xdr:nvSpPr>
      <xdr:spPr>
        <a:xfrm>
          <a:off x="1752111" y="1360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94,330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157443</xdr:rowOff>
    </xdr:from>
    <xdr:to>
      <xdr:col>1</xdr:col>
      <xdr:colOff>485775</xdr:colOff>
      <xdr:row>79</xdr:row>
      <xdr:rowOff>87593</xdr:rowOff>
    </xdr:to>
    <xdr:sp macro="" textlink="">
      <xdr:nvSpPr>
        <xdr:cNvPr id="199" name="円/楕円 198"/>
        <xdr:cNvSpPr/>
      </xdr:nvSpPr>
      <xdr:spPr>
        <a:xfrm>
          <a:off x="1079500" y="135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78720</xdr:rowOff>
    </xdr:from>
    <xdr:ext cx="534377" cy="259045"/>
    <xdr:sp macro="" textlink="">
      <xdr:nvSpPr>
        <xdr:cNvPr id="200" name="テキスト ボックス 199"/>
        <xdr:cNvSpPr txBox="1"/>
      </xdr:nvSpPr>
      <xdr:spPr>
        <a:xfrm>
          <a:off x="863111" y="1362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92,504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78339</xdr:rowOff>
    </xdr:from>
    <xdr:to>
      <xdr:col>6</xdr:col>
      <xdr:colOff>510540</xdr:colOff>
      <xdr:row>98</xdr:row>
      <xdr:rowOff>51054</xdr:rowOff>
    </xdr:to>
    <xdr:cxnSp macro="">
      <xdr:nvCxnSpPr>
        <xdr:cNvPr id="222" name="直線コネクタ 221"/>
        <xdr:cNvCxnSpPr/>
      </xdr:nvCxnSpPr>
      <xdr:spPr>
        <a:xfrm flipV="1">
          <a:off x="4633595" y="15508839"/>
          <a:ext cx="1270" cy="134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54881</xdr:rowOff>
    </xdr:from>
    <xdr:ext cx="534377" cy="259045"/>
    <xdr:sp macro="" textlink="">
      <xdr:nvSpPr>
        <xdr:cNvPr id="223" name="衛生費最小値テキスト"/>
        <xdr:cNvSpPr txBox="1"/>
      </xdr:nvSpPr>
      <xdr:spPr>
        <a:xfrm>
          <a:off x="4686300" y="168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19,389</a:t>
          </a:r>
          <a:endParaRPr kumimoji="1" lang="ja-JP" altLang="en-US" sz="1000" b="1">
            <a:latin typeface="ＭＳ Ｐゴシック"/>
          </a:endParaRPr>
        </a:p>
      </xdr:txBody>
    </xdr:sp>
    <xdr:clientData/>
  </xdr:oneCellAnchor>
  <xdr:twoCellAnchor>
    <xdr:from>
      <xdr:col>6</xdr:col>
      <xdr:colOff>422275</xdr:colOff>
      <xdr:row>98</xdr:row>
      <xdr:rowOff>51054</xdr:rowOff>
    </xdr:from>
    <xdr:to>
      <xdr:col>6</xdr:col>
      <xdr:colOff>600075</xdr:colOff>
      <xdr:row>98</xdr:row>
      <xdr:rowOff>51054</xdr:rowOff>
    </xdr:to>
    <xdr:cxnSp macro="">
      <xdr:nvCxnSpPr>
        <xdr:cNvPr id="224" name="直線コネクタ 223"/>
        <xdr:cNvCxnSpPr/>
      </xdr:nvCxnSpPr>
      <xdr:spPr>
        <a:xfrm>
          <a:off x="4546600" y="1685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25016</xdr:rowOff>
    </xdr:from>
    <xdr:ext cx="599010" cy="259045"/>
    <xdr:sp macro="" textlink="">
      <xdr:nvSpPr>
        <xdr:cNvPr id="225" name="衛生費最大値テキスト"/>
        <xdr:cNvSpPr txBox="1"/>
      </xdr:nvSpPr>
      <xdr:spPr>
        <a:xfrm>
          <a:off x="4686300" y="1528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313,421</a:t>
          </a:r>
          <a:endParaRPr kumimoji="1" lang="ja-JP" altLang="en-US" sz="1000" b="1">
            <a:latin typeface="ＭＳ Ｐゴシック"/>
          </a:endParaRPr>
        </a:p>
      </xdr:txBody>
    </xdr:sp>
    <xdr:clientData/>
  </xdr:oneCellAnchor>
  <xdr:twoCellAnchor>
    <xdr:from>
      <xdr:col>6</xdr:col>
      <xdr:colOff>422275</xdr:colOff>
      <xdr:row>90</xdr:row>
      <xdr:rowOff>78339</xdr:rowOff>
    </xdr:from>
    <xdr:to>
      <xdr:col>6</xdr:col>
      <xdr:colOff>600075</xdr:colOff>
      <xdr:row>90</xdr:row>
      <xdr:rowOff>78339</xdr:rowOff>
    </xdr:to>
    <xdr:cxnSp macro="">
      <xdr:nvCxnSpPr>
        <xdr:cNvPr id="226" name="直線コネクタ 225"/>
        <xdr:cNvCxnSpPr/>
      </xdr:nvCxnSpPr>
      <xdr:spPr>
        <a:xfrm>
          <a:off x="4546600" y="155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70484</xdr:rowOff>
    </xdr:from>
    <xdr:to>
      <xdr:col>6</xdr:col>
      <xdr:colOff>511175</xdr:colOff>
      <xdr:row>97</xdr:row>
      <xdr:rowOff>89622</xdr:rowOff>
    </xdr:to>
    <xdr:cxnSp macro="">
      <xdr:nvCxnSpPr>
        <xdr:cNvPr id="227" name="直線コネクタ 226"/>
        <xdr:cNvCxnSpPr/>
      </xdr:nvCxnSpPr>
      <xdr:spPr>
        <a:xfrm flipV="1">
          <a:off x="3797300" y="16701134"/>
          <a:ext cx="838200" cy="1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170604</xdr:rowOff>
    </xdr:from>
    <xdr:ext cx="534377" cy="259045"/>
    <xdr:sp macro="" textlink="">
      <xdr:nvSpPr>
        <xdr:cNvPr id="228" name="衛生費平均値テキスト"/>
        <xdr:cNvSpPr txBox="1"/>
      </xdr:nvSpPr>
      <xdr:spPr>
        <a:xfrm>
          <a:off x="4686300" y="16629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52,411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20727</xdr:rowOff>
    </xdr:from>
    <xdr:to>
      <xdr:col>6</xdr:col>
      <xdr:colOff>561975</xdr:colOff>
      <xdr:row>97</xdr:row>
      <xdr:rowOff>122327</xdr:rowOff>
    </xdr:to>
    <xdr:sp macro="" textlink="">
      <xdr:nvSpPr>
        <xdr:cNvPr id="229" name="フローチャート : 判断 228"/>
        <xdr:cNvSpPr/>
      </xdr:nvSpPr>
      <xdr:spPr>
        <a:xfrm>
          <a:off x="45847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73090</xdr:rowOff>
    </xdr:from>
    <xdr:to>
      <xdr:col>5</xdr:col>
      <xdr:colOff>358775</xdr:colOff>
      <xdr:row>97</xdr:row>
      <xdr:rowOff>89622</xdr:rowOff>
    </xdr:to>
    <xdr:cxnSp macro="">
      <xdr:nvCxnSpPr>
        <xdr:cNvPr id="230" name="直線コネクタ 229"/>
        <xdr:cNvCxnSpPr/>
      </xdr:nvCxnSpPr>
      <xdr:spPr>
        <a:xfrm>
          <a:off x="2908300" y="16703740"/>
          <a:ext cx="889000" cy="1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29125</xdr:rowOff>
    </xdr:from>
    <xdr:to>
      <xdr:col>5</xdr:col>
      <xdr:colOff>409575</xdr:colOff>
      <xdr:row>97</xdr:row>
      <xdr:rowOff>130725</xdr:rowOff>
    </xdr:to>
    <xdr:sp macro="" textlink="">
      <xdr:nvSpPr>
        <xdr:cNvPr id="231" name="フローチャート : 判断 230"/>
        <xdr:cNvSpPr/>
      </xdr:nvSpPr>
      <xdr:spPr>
        <a:xfrm>
          <a:off x="3746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147252</xdr:rowOff>
    </xdr:from>
    <xdr:ext cx="534377" cy="259045"/>
    <xdr:sp macro="" textlink="">
      <xdr:nvSpPr>
        <xdr:cNvPr id="232" name="テキスト ボックス 231"/>
        <xdr:cNvSpPr txBox="1"/>
      </xdr:nvSpPr>
      <xdr:spPr>
        <a:xfrm>
          <a:off x="3530111" y="1643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73090</xdr:rowOff>
    </xdr:from>
    <xdr:to>
      <xdr:col>4</xdr:col>
      <xdr:colOff>155575</xdr:colOff>
      <xdr:row>97</xdr:row>
      <xdr:rowOff>82531</xdr:rowOff>
    </xdr:to>
    <xdr:cxnSp macro="">
      <xdr:nvCxnSpPr>
        <xdr:cNvPr id="233" name="直線コネクタ 232"/>
        <xdr:cNvCxnSpPr/>
      </xdr:nvCxnSpPr>
      <xdr:spPr>
        <a:xfrm flipV="1">
          <a:off x="2019300" y="16703740"/>
          <a:ext cx="889000" cy="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19172</xdr:rowOff>
    </xdr:from>
    <xdr:to>
      <xdr:col>4</xdr:col>
      <xdr:colOff>206375</xdr:colOff>
      <xdr:row>97</xdr:row>
      <xdr:rowOff>120772</xdr:rowOff>
    </xdr:to>
    <xdr:sp macro="" textlink="">
      <xdr:nvSpPr>
        <xdr:cNvPr id="234" name="フローチャート : 判断 233"/>
        <xdr:cNvSpPr/>
      </xdr:nvSpPr>
      <xdr:spPr>
        <a:xfrm>
          <a:off x="2857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137299</xdr:rowOff>
    </xdr:from>
    <xdr:ext cx="534377" cy="259045"/>
    <xdr:sp macro="" textlink="">
      <xdr:nvSpPr>
        <xdr:cNvPr id="235" name="テキスト ボックス 234"/>
        <xdr:cNvSpPr txBox="1"/>
      </xdr:nvSpPr>
      <xdr:spPr>
        <a:xfrm>
          <a:off x="2641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82531</xdr:rowOff>
    </xdr:from>
    <xdr:to>
      <xdr:col>2</xdr:col>
      <xdr:colOff>638175</xdr:colOff>
      <xdr:row>97</xdr:row>
      <xdr:rowOff>90774</xdr:rowOff>
    </xdr:to>
    <xdr:cxnSp macro="">
      <xdr:nvCxnSpPr>
        <xdr:cNvPr id="236" name="直線コネクタ 235"/>
        <xdr:cNvCxnSpPr/>
      </xdr:nvCxnSpPr>
      <xdr:spPr>
        <a:xfrm flipV="1">
          <a:off x="1130300" y="16713181"/>
          <a:ext cx="889000" cy="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36807</xdr:rowOff>
    </xdr:from>
    <xdr:to>
      <xdr:col>3</xdr:col>
      <xdr:colOff>3175</xdr:colOff>
      <xdr:row>97</xdr:row>
      <xdr:rowOff>138407</xdr:rowOff>
    </xdr:to>
    <xdr:sp macro="" textlink="">
      <xdr:nvSpPr>
        <xdr:cNvPr id="237" name="フローチャート : 判断 236"/>
        <xdr:cNvSpPr/>
      </xdr:nvSpPr>
      <xdr:spPr>
        <a:xfrm>
          <a:off x="1968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129534</xdr:rowOff>
    </xdr:from>
    <xdr:ext cx="534377" cy="259045"/>
    <xdr:sp macro="" textlink="">
      <xdr:nvSpPr>
        <xdr:cNvPr id="238" name="テキスト ボックス 237"/>
        <xdr:cNvSpPr txBox="1"/>
      </xdr:nvSpPr>
      <xdr:spPr>
        <a:xfrm>
          <a:off x="1752111" y="1676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44963</xdr:rowOff>
    </xdr:from>
    <xdr:to>
      <xdr:col>1</xdr:col>
      <xdr:colOff>485775</xdr:colOff>
      <xdr:row>97</xdr:row>
      <xdr:rowOff>146563</xdr:rowOff>
    </xdr:to>
    <xdr:sp macro="" textlink="">
      <xdr:nvSpPr>
        <xdr:cNvPr id="239" name="フローチャート : 判断 238"/>
        <xdr:cNvSpPr/>
      </xdr:nvSpPr>
      <xdr:spPr>
        <a:xfrm>
          <a:off x="1079500" y="1667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137690</xdr:rowOff>
    </xdr:from>
    <xdr:ext cx="534377" cy="259045"/>
    <xdr:sp macro="" textlink="">
      <xdr:nvSpPr>
        <xdr:cNvPr id="240" name="テキスト ボックス 239"/>
        <xdr:cNvSpPr txBox="1"/>
      </xdr:nvSpPr>
      <xdr:spPr>
        <a:xfrm>
          <a:off x="863111" y="1676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19684</xdr:rowOff>
    </xdr:from>
    <xdr:to>
      <xdr:col>6</xdr:col>
      <xdr:colOff>561975</xdr:colOff>
      <xdr:row>97</xdr:row>
      <xdr:rowOff>121284</xdr:rowOff>
    </xdr:to>
    <xdr:sp macro="" textlink="">
      <xdr:nvSpPr>
        <xdr:cNvPr id="246" name="円/楕円 245"/>
        <xdr:cNvSpPr/>
      </xdr:nvSpPr>
      <xdr:spPr>
        <a:xfrm>
          <a:off x="4584700" y="1665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42561</xdr:rowOff>
    </xdr:from>
    <xdr:ext cx="534377" cy="259045"/>
    <xdr:sp macro="" textlink="">
      <xdr:nvSpPr>
        <xdr:cNvPr id="247" name="衛生費該当値テキスト"/>
        <xdr:cNvSpPr txBox="1"/>
      </xdr:nvSpPr>
      <xdr:spPr>
        <a:xfrm>
          <a:off x="4686300" y="1650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52,639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38822</xdr:rowOff>
    </xdr:from>
    <xdr:to>
      <xdr:col>5</xdr:col>
      <xdr:colOff>409575</xdr:colOff>
      <xdr:row>97</xdr:row>
      <xdr:rowOff>140422</xdr:rowOff>
    </xdr:to>
    <xdr:sp macro="" textlink="">
      <xdr:nvSpPr>
        <xdr:cNvPr id="248" name="円/楕円 247"/>
        <xdr:cNvSpPr/>
      </xdr:nvSpPr>
      <xdr:spPr>
        <a:xfrm>
          <a:off x="3746500" y="1666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131549</xdr:rowOff>
    </xdr:from>
    <xdr:ext cx="534377" cy="259045"/>
    <xdr:sp macro="" textlink="">
      <xdr:nvSpPr>
        <xdr:cNvPr id="249" name="テキスト ボックス 248"/>
        <xdr:cNvSpPr txBox="1"/>
      </xdr:nvSpPr>
      <xdr:spPr>
        <a:xfrm>
          <a:off x="3530111" y="1676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48,453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22290</xdr:rowOff>
    </xdr:from>
    <xdr:to>
      <xdr:col>4</xdr:col>
      <xdr:colOff>206375</xdr:colOff>
      <xdr:row>97</xdr:row>
      <xdr:rowOff>123890</xdr:rowOff>
    </xdr:to>
    <xdr:sp macro="" textlink="">
      <xdr:nvSpPr>
        <xdr:cNvPr id="250" name="円/楕円 249"/>
        <xdr:cNvSpPr/>
      </xdr:nvSpPr>
      <xdr:spPr>
        <a:xfrm>
          <a:off x="2857500" y="1665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115017</xdr:rowOff>
    </xdr:from>
    <xdr:ext cx="534377" cy="259045"/>
    <xdr:sp macro="" textlink="">
      <xdr:nvSpPr>
        <xdr:cNvPr id="251" name="テキスト ボックス 250"/>
        <xdr:cNvSpPr txBox="1"/>
      </xdr:nvSpPr>
      <xdr:spPr>
        <a:xfrm>
          <a:off x="2641111" y="1674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52,069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31731</xdr:rowOff>
    </xdr:from>
    <xdr:to>
      <xdr:col>3</xdr:col>
      <xdr:colOff>3175</xdr:colOff>
      <xdr:row>97</xdr:row>
      <xdr:rowOff>133331</xdr:rowOff>
    </xdr:to>
    <xdr:sp macro="" textlink="">
      <xdr:nvSpPr>
        <xdr:cNvPr id="252" name="円/楕円 251"/>
        <xdr:cNvSpPr/>
      </xdr:nvSpPr>
      <xdr:spPr>
        <a:xfrm>
          <a:off x="1968500" y="1666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149858</xdr:rowOff>
    </xdr:from>
    <xdr:ext cx="534377" cy="259045"/>
    <xdr:sp macro="" textlink="">
      <xdr:nvSpPr>
        <xdr:cNvPr id="253" name="テキスト ボックス 252"/>
        <xdr:cNvSpPr txBox="1"/>
      </xdr:nvSpPr>
      <xdr:spPr>
        <a:xfrm>
          <a:off x="1752111" y="1643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50,004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39974</xdr:rowOff>
    </xdr:from>
    <xdr:to>
      <xdr:col>1</xdr:col>
      <xdr:colOff>485775</xdr:colOff>
      <xdr:row>97</xdr:row>
      <xdr:rowOff>141574</xdr:rowOff>
    </xdr:to>
    <xdr:sp macro="" textlink="">
      <xdr:nvSpPr>
        <xdr:cNvPr id="254" name="円/楕円 253"/>
        <xdr:cNvSpPr/>
      </xdr:nvSpPr>
      <xdr:spPr>
        <a:xfrm>
          <a:off x="1079500" y="1667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158101</xdr:rowOff>
    </xdr:from>
    <xdr:ext cx="534377" cy="259045"/>
    <xdr:sp macro="" textlink="">
      <xdr:nvSpPr>
        <xdr:cNvPr id="255" name="テキスト ボックス 254"/>
        <xdr:cNvSpPr txBox="1"/>
      </xdr:nvSpPr>
      <xdr:spPr>
        <a:xfrm>
          <a:off x="863111" y="1644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5" name="テキスト ボックス 27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7" name="テキスト ボックス 27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158968</xdr:rowOff>
    </xdr:from>
    <xdr:to>
      <xdr:col>15</xdr:col>
      <xdr:colOff>180340</xdr:colOff>
      <xdr:row>39</xdr:row>
      <xdr:rowOff>98878</xdr:rowOff>
    </xdr:to>
    <xdr:cxnSp macro="">
      <xdr:nvCxnSpPr>
        <xdr:cNvPr id="281" name="直線コネクタ 280"/>
        <xdr:cNvCxnSpPr/>
      </xdr:nvCxnSpPr>
      <xdr:spPr>
        <a:xfrm flipV="1">
          <a:off x="10475595" y="5302468"/>
          <a:ext cx="1270" cy="148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3" name="直線コネクタ 28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105645</xdr:rowOff>
    </xdr:from>
    <xdr:ext cx="469744" cy="259045"/>
    <xdr:sp macro="" textlink="">
      <xdr:nvSpPr>
        <xdr:cNvPr id="284" name="労働費最大値テキスト"/>
        <xdr:cNvSpPr txBox="1"/>
      </xdr:nvSpPr>
      <xdr:spPr>
        <a:xfrm>
          <a:off x="10528300" y="507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4,541</a:t>
          </a:r>
          <a:endParaRPr kumimoji="1" lang="ja-JP" altLang="en-US" sz="1000" b="1">
            <a:latin typeface="ＭＳ Ｐゴシック"/>
          </a:endParaRPr>
        </a:p>
      </xdr:txBody>
    </xdr:sp>
    <xdr:clientData/>
  </xdr:oneCellAnchor>
  <xdr:twoCellAnchor>
    <xdr:from>
      <xdr:col>15</xdr:col>
      <xdr:colOff>92075</xdr:colOff>
      <xdr:row>30</xdr:row>
      <xdr:rowOff>158968</xdr:rowOff>
    </xdr:from>
    <xdr:to>
      <xdr:col>15</xdr:col>
      <xdr:colOff>269875</xdr:colOff>
      <xdr:row>30</xdr:row>
      <xdr:rowOff>158968</xdr:rowOff>
    </xdr:to>
    <xdr:cxnSp macro="">
      <xdr:nvCxnSpPr>
        <xdr:cNvPr id="285" name="直線コネクタ 284"/>
        <xdr:cNvCxnSpPr/>
      </xdr:nvCxnSpPr>
      <xdr:spPr>
        <a:xfrm>
          <a:off x="10388600" y="5302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86" name="直線コネクタ 28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18704</xdr:rowOff>
    </xdr:from>
    <xdr:ext cx="378565" cy="259045"/>
    <xdr:sp macro="" textlink="">
      <xdr:nvSpPr>
        <xdr:cNvPr id="287" name="労働費平均値テキスト"/>
        <xdr:cNvSpPr txBox="1"/>
      </xdr:nvSpPr>
      <xdr:spPr>
        <a:xfrm>
          <a:off x="10528300" y="63623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167277</xdr:rowOff>
    </xdr:from>
    <xdr:to>
      <xdr:col>15</xdr:col>
      <xdr:colOff>231775</xdr:colOff>
      <xdr:row>38</xdr:row>
      <xdr:rowOff>97427</xdr:rowOff>
    </xdr:to>
    <xdr:sp macro="" textlink="">
      <xdr:nvSpPr>
        <xdr:cNvPr id="288" name="フローチャート : 判断 287"/>
        <xdr:cNvSpPr/>
      </xdr:nvSpPr>
      <xdr:spPr>
        <a:xfrm>
          <a:off x="104267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89" name="直線コネクタ 28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147356</xdr:rowOff>
    </xdr:from>
    <xdr:to>
      <xdr:col>14</xdr:col>
      <xdr:colOff>79375</xdr:colOff>
      <xdr:row>38</xdr:row>
      <xdr:rowOff>77506</xdr:rowOff>
    </xdr:to>
    <xdr:sp macro="" textlink="">
      <xdr:nvSpPr>
        <xdr:cNvPr id="290" name="フローチャート : 判断 289"/>
        <xdr:cNvSpPr/>
      </xdr:nvSpPr>
      <xdr:spPr>
        <a:xfrm>
          <a:off x="9588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94033</xdr:rowOff>
    </xdr:from>
    <xdr:ext cx="378565" cy="259045"/>
    <xdr:sp macro="" textlink="">
      <xdr:nvSpPr>
        <xdr:cNvPr id="291" name="テキスト ボックス 290"/>
        <xdr:cNvSpPr txBox="1"/>
      </xdr:nvSpPr>
      <xdr:spPr>
        <a:xfrm>
          <a:off x="9450017" y="626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292" name="直線コネクタ 291"/>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112413</xdr:rowOff>
    </xdr:from>
    <xdr:to>
      <xdr:col>12</xdr:col>
      <xdr:colOff>561975</xdr:colOff>
      <xdr:row>38</xdr:row>
      <xdr:rowOff>42563</xdr:rowOff>
    </xdr:to>
    <xdr:sp macro="" textlink="">
      <xdr:nvSpPr>
        <xdr:cNvPr id="293" name="フローチャート : 判断 292"/>
        <xdr:cNvSpPr/>
      </xdr:nvSpPr>
      <xdr:spPr>
        <a:xfrm>
          <a:off x="8699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59090</xdr:rowOff>
    </xdr:from>
    <xdr:ext cx="378565" cy="259045"/>
    <xdr:sp macro="" textlink="">
      <xdr:nvSpPr>
        <xdr:cNvPr id="294" name="テキスト ボックス 293"/>
        <xdr:cNvSpPr txBox="1"/>
      </xdr:nvSpPr>
      <xdr:spPr>
        <a:xfrm>
          <a:off x="8561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98878</xdr:rowOff>
    </xdr:from>
    <xdr:to>
      <xdr:col>11</xdr:col>
      <xdr:colOff>307975</xdr:colOff>
      <xdr:row>39</xdr:row>
      <xdr:rowOff>98878</xdr:rowOff>
    </xdr:to>
    <xdr:cxnSp macro="">
      <xdr:nvCxnSpPr>
        <xdr:cNvPr id="295" name="直線コネクタ 294"/>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60488</xdr:rowOff>
    </xdr:from>
    <xdr:to>
      <xdr:col>11</xdr:col>
      <xdr:colOff>358775</xdr:colOff>
      <xdr:row>36</xdr:row>
      <xdr:rowOff>162088</xdr:rowOff>
    </xdr:to>
    <xdr:sp macro="" textlink="">
      <xdr:nvSpPr>
        <xdr:cNvPr id="296" name="フローチャート : 判断 295"/>
        <xdr:cNvSpPr/>
      </xdr:nvSpPr>
      <xdr:spPr>
        <a:xfrm>
          <a:off x="7810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7165</xdr:rowOff>
    </xdr:from>
    <xdr:ext cx="469744" cy="259045"/>
    <xdr:sp macro="" textlink="">
      <xdr:nvSpPr>
        <xdr:cNvPr id="297" name="テキスト ボックス 296"/>
        <xdr:cNvSpPr txBox="1"/>
      </xdr:nvSpPr>
      <xdr:spPr>
        <a:xfrm>
          <a:off x="7626427"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57222</xdr:rowOff>
    </xdr:from>
    <xdr:to>
      <xdr:col>10</xdr:col>
      <xdr:colOff>155575</xdr:colOff>
      <xdr:row>35</xdr:row>
      <xdr:rowOff>158822</xdr:rowOff>
    </xdr:to>
    <xdr:sp macro="" textlink="">
      <xdr:nvSpPr>
        <xdr:cNvPr id="298" name="フローチャート : 判断 297"/>
        <xdr:cNvSpPr/>
      </xdr:nvSpPr>
      <xdr:spPr>
        <a:xfrm>
          <a:off x="6921500" y="60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3899</xdr:rowOff>
    </xdr:from>
    <xdr:ext cx="469744" cy="259045"/>
    <xdr:sp macro="" textlink="">
      <xdr:nvSpPr>
        <xdr:cNvPr id="299" name="テキスト ボックス 298"/>
        <xdr:cNvSpPr txBox="1"/>
      </xdr:nvSpPr>
      <xdr:spPr>
        <a:xfrm>
          <a:off x="6737427" y="58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05" name="円/楕円 30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06"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07" name="円/楕円 30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08" name="テキスト ボックス 307"/>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09" name="円/楕円 30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10" name="テキスト ボックス 309"/>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11" name="円/楕円 310"/>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12" name="テキスト ボックス 311"/>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48078</xdr:rowOff>
    </xdr:from>
    <xdr:to>
      <xdr:col>10</xdr:col>
      <xdr:colOff>155575</xdr:colOff>
      <xdr:row>39</xdr:row>
      <xdr:rowOff>149678</xdr:rowOff>
    </xdr:to>
    <xdr:sp macro="" textlink="">
      <xdr:nvSpPr>
        <xdr:cNvPr id="313" name="円/楕円 312"/>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140805</xdr:rowOff>
    </xdr:from>
    <xdr:ext cx="249299" cy="259045"/>
    <xdr:sp macro="" textlink="">
      <xdr:nvSpPr>
        <xdr:cNvPr id="314" name="テキスト ボックス 313"/>
        <xdr:cNvSpPr txBox="1"/>
      </xdr:nvSpPr>
      <xdr:spPr>
        <a:xfrm>
          <a:off x="684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54539</xdr:rowOff>
    </xdr:from>
    <xdr:to>
      <xdr:col>15</xdr:col>
      <xdr:colOff>180340</xdr:colOff>
      <xdr:row>59</xdr:row>
      <xdr:rowOff>30825</xdr:rowOff>
    </xdr:to>
    <xdr:cxnSp macro="">
      <xdr:nvCxnSpPr>
        <xdr:cNvPr id="338" name="直線コネクタ 337"/>
        <xdr:cNvCxnSpPr/>
      </xdr:nvCxnSpPr>
      <xdr:spPr>
        <a:xfrm flipV="1">
          <a:off x="10475595" y="8798489"/>
          <a:ext cx="1270" cy="134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34652</xdr:rowOff>
    </xdr:from>
    <xdr:ext cx="469744" cy="259045"/>
    <xdr:sp macro="" textlink="">
      <xdr:nvSpPr>
        <xdr:cNvPr id="339" name="農林水産業費最小値テキスト"/>
        <xdr:cNvSpPr txBox="1"/>
      </xdr:nvSpPr>
      <xdr:spPr>
        <a:xfrm>
          <a:off x="10528300" y="1015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1,788</a:t>
          </a:r>
          <a:endParaRPr kumimoji="1" lang="ja-JP" altLang="en-US" sz="1000" b="1">
            <a:latin typeface="ＭＳ Ｐゴシック"/>
          </a:endParaRPr>
        </a:p>
      </xdr:txBody>
    </xdr:sp>
    <xdr:clientData/>
  </xdr:oneCellAnchor>
  <xdr:twoCellAnchor>
    <xdr:from>
      <xdr:col>15</xdr:col>
      <xdr:colOff>92075</xdr:colOff>
      <xdr:row>59</xdr:row>
      <xdr:rowOff>30825</xdr:rowOff>
    </xdr:from>
    <xdr:to>
      <xdr:col>15</xdr:col>
      <xdr:colOff>269875</xdr:colOff>
      <xdr:row>59</xdr:row>
      <xdr:rowOff>30825</xdr:rowOff>
    </xdr:to>
    <xdr:cxnSp macro="">
      <xdr:nvCxnSpPr>
        <xdr:cNvPr id="340" name="直線コネクタ 339"/>
        <xdr:cNvCxnSpPr/>
      </xdr:nvCxnSpPr>
      <xdr:spPr>
        <a:xfrm>
          <a:off x="10388600" y="1014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1216</xdr:rowOff>
    </xdr:from>
    <xdr:ext cx="599010" cy="259045"/>
    <xdr:sp macro="" textlink="">
      <xdr:nvSpPr>
        <xdr:cNvPr id="341" name="農林水産業費最大値テキスト"/>
        <xdr:cNvSpPr txBox="1"/>
      </xdr:nvSpPr>
      <xdr:spPr>
        <a:xfrm>
          <a:off x="10528300" y="85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178,676</a:t>
          </a:r>
          <a:endParaRPr kumimoji="1" lang="ja-JP" altLang="en-US" sz="1000" b="1">
            <a:latin typeface="ＭＳ Ｐゴシック"/>
          </a:endParaRPr>
        </a:p>
      </xdr:txBody>
    </xdr:sp>
    <xdr:clientData/>
  </xdr:oneCellAnchor>
  <xdr:twoCellAnchor>
    <xdr:from>
      <xdr:col>15</xdr:col>
      <xdr:colOff>92075</xdr:colOff>
      <xdr:row>51</xdr:row>
      <xdr:rowOff>54539</xdr:rowOff>
    </xdr:from>
    <xdr:to>
      <xdr:col>15</xdr:col>
      <xdr:colOff>269875</xdr:colOff>
      <xdr:row>51</xdr:row>
      <xdr:rowOff>54539</xdr:rowOff>
    </xdr:to>
    <xdr:cxnSp macro="">
      <xdr:nvCxnSpPr>
        <xdr:cNvPr id="342" name="直線コネクタ 341"/>
        <xdr:cNvCxnSpPr/>
      </xdr:nvCxnSpPr>
      <xdr:spPr>
        <a:xfrm>
          <a:off x="10388600" y="87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74488</xdr:rowOff>
    </xdr:from>
    <xdr:to>
      <xdr:col>15</xdr:col>
      <xdr:colOff>180975</xdr:colOff>
      <xdr:row>58</xdr:row>
      <xdr:rowOff>115004</xdr:rowOff>
    </xdr:to>
    <xdr:cxnSp macro="">
      <xdr:nvCxnSpPr>
        <xdr:cNvPr id="343" name="直線コネクタ 342"/>
        <xdr:cNvCxnSpPr/>
      </xdr:nvCxnSpPr>
      <xdr:spPr>
        <a:xfrm flipV="1">
          <a:off x="9639300" y="10018588"/>
          <a:ext cx="838200" cy="4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147172</xdr:rowOff>
    </xdr:from>
    <xdr:ext cx="534377" cy="259045"/>
    <xdr:sp macro="" textlink="">
      <xdr:nvSpPr>
        <xdr:cNvPr id="344" name="農林水産業費平均値テキスト"/>
        <xdr:cNvSpPr txBox="1"/>
      </xdr:nvSpPr>
      <xdr:spPr>
        <a:xfrm>
          <a:off x="10528300" y="974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27,855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124295</xdr:rowOff>
    </xdr:from>
    <xdr:to>
      <xdr:col>15</xdr:col>
      <xdr:colOff>231775</xdr:colOff>
      <xdr:row>58</xdr:row>
      <xdr:rowOff>54445</xdr:rowOff>
    </xdr:to>
    <xdr:sp macro="" textlink="">
      <xdr:nvSpPr>
        <xdr:cNvPr id="345" name="フローチャート : 判断 344"/>
        <xdr:cNvSpPr/>
      </xdr:nvSpPr>
      <xdr:spPr>
        <a:xfrm>
          <a:off x="10426700" y="98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115004</xdr:rowOff>
    </xdr:from>
    <xdr:to>
      <xdr:col>14</xdr:col>
      <xdr:colOff>28575</xdr:colOff>
      <xdr:row>58</xdr:row>
      <xdr:rowOff>141323</xdr:rowOff>
    </xdr:to>
    <xdr:cxnSp macro="">
      <xdr:nvCxnSpPr>
        <xdr:cNvPr id="346" name="直線コネクタ 345"/>
        <xdr:cNvCxnSpPr/>
      </xdr:nvCxnSpPr>
      <xdr:spPr>
        <a:xfrm flipV="1">
          <a:off x="8750300" y="10059104"/>
          <a:ext cx="889000" cy="2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105786</xdr:rowOff>
    </xdr:from>
    <xdr:to>
      <xdr:col>14</xdr:col>
      <xdr:colOff>79375</xdr:colOff>
      <xdr:row>58</xdr:row>
      <xdr:rowOff>35936</xdr:rowOff>
    </xdr:to>
    <xdr:sp macro="" textlink="">
      <xdr:nvSpPr>
        <xdr:cNvPr id="347" name="フローチャート : 判断 346"/>
        <xdr:cNvSpPr/>
      </xdr:nvSpPr>
      <xdr:spPr>
        <a:xfrm>
          <a:off x="9588500" y="987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52463</xdr:rowOff>
    </xdr:from>
    <xdr:ext cx="534377" cy="259045"/>
    <xdr:sp macro="" textlink="">
      <xdr:nvSpPr>
        <xdr:cNvPr id="348" name="テキスト ボックス 347"/>
        <xdr:cNvSpPr txBox="1"/>
      </xdr:nvSpPr>
      <xdr:spPr>
        <a:xfrm>
          <a:off x="9372111" y="965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127981</xdr:rowOff>
    </xdr:from>
    <xdr:to>
      <xdr:col>12</xdr:col>
      <xdr:colOff>511175</xdr:colOff>
      <xdr:row>58</xdr:row>
      <xdr:rowOff>141323</xdr:rowOff>
    </xdr:to>
    <xdr:cxnSp macro="">
      <xdr:nvCxnSpPr>
        <xdr:cNvPr id="349" name="直線コネクタ 348"/>
        <xdr:cNvCxnSpPr/>
      </xdr:nvCxnSpPr>
      <xdr:spPr>
        <a:xfrm>
          <a:off x="7861300" y="10072081"/>
          <a:ext cx="889000" cy="1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126871</xdr:rowOff>
    </xdr:from>
    <xdr:to>
      <xdr:col>12</xdr:col>
      <xdr:colOff>561975</xdr:colOff>
      <xdr:row>58</xdr:row>
      <xdr:rowOff>57021</xdr:rowOff>
    </xdr:to>
    <xdr:sp macro="" textlink="">
      <xdr:nvSpPr>
        <xdr:cNvPr id="350" name="フローチャート : 判断 349"/>
        <xdr:cNvSpPr/>
      </xdr:nvSpPr>
      <xdr:spPr>
        <a:xfrm>
          <a:off x="8699500" y="98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73548</xdr:rowOff>
    </xdr:from>
    <xdr:ext cx="534377" cy="259045"/>
    <xdr:sp macro="" textlink="">
      <xdr:nvSpPr>
        <xdr:cNvPr id="351" name="テキスト ボックス 350"/>
        <xdr:cNvSpPr txBox="1"/>
      </xdr:nvSpPr>
      <xdr:spPr>
        <a:xfrm>
          <a:off x="8483111" y="967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108549</xdr:rowOff>
    </xdr:from>
    <xdr:to>
      <xdr:col>11</xdr:col>
      <xdr:colOff>307975</xdr:colOff>
      <xdr:row>58</xdr:row>
      <xdr:rowOff>127981</xdr:rowOff>
    </xdr:to>
    <xdr:cxnSp macro="">
      <xdr:nvCxnSpPr>
        <xdr:cNvPr id="352" name="直線コネクタ 351"/>
        <xdr:cNvCxnSpPr/>
      </xdr:nvCxnSpPr>
      <xdr:spPr>
        <a:xfrm>
          <a:off x="6972300" y="10052649"/>
          <a:ext cx="8890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123922</xdr:rowOff>
    </xdr:from>
    <xdr:to>
      <xdr:col>11</xdr:col>
      <xdr:colOff>358775</xdr:colOff>
      <xdr:row>58</xdr:row>
      <xdr:rowOff>54072</xdr:rowOff>
    </xdr:to>
    <xdr:sp macro="" textlink="">
      <xdr:nvSpPr>
        <xdr:cNvPr id="353" name="フローチャート : 判断 352"/>
        <xdr:cNvSpPr/>
      </xdr:nvSpPr>
      <xdr:spPr>
        <a:xfrm>
          <a:off x="7810500" y="989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70599</xdr:rowOff>
    </xdr:from>
    <xdr:ext cx="534377" cy="259045"/>
    <xdr:sp macro="" textlink="">
      <xdr:nvSpPr>
        <xdr:cNvPr id="354" name="テキスト ボックス 353"/>
        <xdr:cNvSpPr txBox="1"/>
      </xdr:nvSpPr>
      <xdr:spPr>
        <a:xfrm>
          <a:off x="7594111" y="967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142149</xdr:rowOff>
    </xdr:from>
    <xdr:to>
      <xdr:col>10</xdr:col>
      <xdr:colOff>155575</xdr:colOff>
      <xdr:row>58</xdr:row>
      <xdr:rowOff>72299</xdr:rowOff>
    </xdr:to>
    <xdr:sp macro="" textlink="">
      <xdr:nvSpPr>
        <xdr:cNvPr id="355" name="フローチャート : 判断 354"/>
        <xdr:cNvSpPr/>
      </xdr:nvSpPr>
      <xdr:spPr>
        <a:xfrm>
          <a:off x="6921500" y="99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88826</xdr:rowOff>
    </xdr:from>
    <xdr:ext cx="534377" cy="259045"/>
    <xdr:sp macro="" textlink="">
      <xdr:nvSpPr>
        <xdr:cNvPr id="356" name="テキスト ボックス 355"/>
        <xdr:cNvSpPr txBox="1"/>
      </xdr:nvSpPr>
      <xdr:spPr>
        <a:xfrm>
          <a:off x="6705111" y="969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23688</xdr:rowOff>
    </xdr:from>
    <xdr:to>
      <xdr:col>15</xdr:col>
      <xdr:colOff>231775</xdr:colOff>
      <xdr:row>58</xdr:row>
      <xdr:rowOff>125288</xdr:rowOff>
    </xdr:to>
    <xdr:sp macro="" textlink="">
      <xdr:nvSpPr>
        <xdr:cNvPr id="362" name="円/楕円 361"/>
        <xdr:cNvSpPr/>
      </xdr:nvSpPr>
      <xdr:spPr>
        <a:xfrm>
          <a:off x="10426700" y="99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2115</xdr:rowOff>
    </xdr:from>
    <xdr:ext cx="534377" cy="259045"/>
    <xdr:sp macro="" textlink="">
      <xdr:nvSpPr>
        <xdr:cNvPr id="363" name="農林水産業費該当値テキスト"/>
        <xdr:cNvSpPr txBox="1"/>
      </xdr:nvSpPr>
      <xdr:spPr>
        <a:xfrm>
          <a:off x="10528300" y="994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18,558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64204</xdr:rowOff>
    </xdr:from>
    <xdr:to>
      <xdr:col>14</xdr:col>
      <xdr:colOff>79375</xdr:colOff>
      <xdr:row>58</xdr:row>
      <xdr:rowOff>165804</xdr:rowOff>
    </xdr:to>
    <xdr:sp macro="" textlink="">
      <xdr:nvSpPr>
        <xdr:cNvPr id="364" name="円/楕円 363"/>
        <xdr:cNvSpPr/>
      </xdr:nvSpPr>
      <xdr:spPr>
        <a:xfrm>
          <a:off x="9588500" y="1000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156931</xdr:rowOff>
    </xdr:from>
    <xdr:ext cx="534377" cy="259045"/>
    <xdr:sp macro="" textlink="">
      <xdr:nvSpPr>
        <xdr:cNvPr id="365" name="テキスト ボックス 364"/>
        <xdr:cNvSpPr txBox="1"/>
      </xdr:nvSpPr>
      <xdr:spPr>
        <a:xfrm>
          <a:off x="9372111" y="1010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90523</xdr:rowOff>
    </xdr:from>
    <xdr:to>
      <xdr:col>12</xdr:col>
      <xdr:colOff>561975</xdr:colOff>
      <xdr:row>59</xdr:row>
      <xdr:rowOff>20673</xdr:rowOff>
    </xdr:to>
    <xdr:sp macro="" textlink="">
      <xdr:nvSpPr>
        <xdr:cNvPr id="366" name="円/楕円 365"/>
        <xdr:cNvSpPr/>
      </xdr:nvSpPr>
      <xdr:spPr>
        <a:xfrm>
          <a:off x="8699500" y="1003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11800</xdr:rowOff>
    </xdr:from>
    <xdr:ext cx="469744" cy="259045"/>
    <xdr:sp macro="" textlink="">
      <xdr:nvSpPr>
        <xdr:cNvPr id="367" name="テキスト ボックス 366"/>
        <xdr:cNvSpPr txBox="1"/>
      </xdr:nvSpPr>
      <xdr:spPr>
        <a:xfrm>
          <a:off x="8515427" y="1012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77181</xdr:rowOff>
    </xdr:from>
    <xdr:to>
      <xdr:col>11</xdr:col>
      <xdr:colOff>358775</xdr:colOff>
      <xdr:row>59</xdr:row>
      <xdr:rowOff>7331</xdr:rowOff>
    </xdr:to>
    <xdr:sp macro="" textlink="">
      <xdr:nvSpPr>
        <xdr:cNvPr id="368" name="円/楕円 367"/>
        <xdr:cNvSpPr/>
      </xdr:nvSpPr>
      <xdr:spPr>
        <a:xfrm>
          <a:off x="7810500" y="1002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169908</xdr:rowOff>
    </xdr:from>
    <xdr:ext cx="534377" cy="259045"/>
    <xdr:sp macro="" textlink="">
      <xdr:nvSpPr>
        <xdr:cNvPr id="369" name="テキスト ボックス 368"/>
        <xdr:cNvSpPr txBox="1"/>
      </xdr:nvSpPr>
      <xdr:spPr>
        <a:xfrm>
          <a:off x="7594111" y="1011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57749</xdr:rowOff>
    </xdr:from>
    <xdr:to>
      <xdr:col>10</xdr:col>
      <xdr:colOff>155575</xdr:colOff>
      <xdr:row>58</xdr:row>
      <xdr:rowOff>159349</xdr:rowOff>
    </xdr:to>
    <xdr:sp macro="" textlink="">
      <xdr:nvSpPr>
        <xdr:cNvPr id="370" name="円/楕円 369"/>
        <xdr:cNvSpPr/>
      </xdr:nvSpPr>
      <xdr:spPr>
        <a:xfrm>
          <a:off x="6921500" y="1000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150476</xdr:rowOff>
    </xdr:from>
    <xdr:ext cx="534377" cy="259045"/>
    <xdr:sp macro="" textlink="">
      <xdr:nvSpPr>
        <xdr:cNvPr id="371" name="テキスト ボックス 370"/>
        <xdr:cNvSpPr txBox="1"/>
      </xdr:nvSpPr>
      <xdr:spPr>
        <a:xfrm>
          <a:off x="6705111" y="1009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16736</xdr:rowOff>
    </xdr:from>
    <xdr:to>
      <xdr:col>15</xdr:col>
      <xdr:colOff>180340</xdr:colOff>
      <xdr:row>78</xdr:row>
      <xdr:rowOff>121755</xdr:rowOff>
    </xdr:to>
    <xdr:cxnSp macro="">
      <xdr:nvCxnSpPr>
        <xdr:cNvPr id="393" name="直線コネクタ 392"/>
        <xdr:cNvCxnSpPr/>
      </xdr:nvCxnSpPr>
      <xdr:spPr>
        <a:xfrm flipV="1">
          <a:off x="10475595" y="12018236"/>
          <a:ext cx="1270" cy="1476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125582</xdr:rowOff>
    </xdr:from>
    <xdr:ext cx="378565" cy="259045"/>
    <xdr:sp macro="" textlink="">
      <xdr:nvSpPr>
        <xdr:cNvPr id="394" name="商工費最小値テキスト"/>
        <xdr:cNvSpPr txBox="1"/>
      </xdr:nvSpPr>
      <xdr:spPr>
        <a:xfrm>
          <a:off x="10528300" y="13498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15</xdr:col>
      <xdr:colOff>92075</xdr:colOff>
      <xdr:row>78</xdr:row>
      <xdr:rowOff>121755</xdr:rowOff>
    </xdr:from>
    <xdr:to>
      <xdr:col>15</xdr:col>
      <xdr:colOff>269875</xdr:colOff>
      <xdr:row>78</xdr:row>
      <xdr:rowOff>121755</xdr:rowOff>
    </xdr:to>
    <xdr:cxnSp macro="">
      <xdr:nvCxnSpPr>
        <xdr:cNvPr id="395" name="直線コネクタ 394"/>
        <xdr:cNvCxnSpPr/>
      </xdr:nvCxnSpPr>
      <xdr:spPr>
        <a:xfrm>
          <a:off x="10388600" y="13494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134863</xdr:rowOff>
    </xdr:from>
    <xdr:ext cx="534377" cy="259045"/>
    <xdr:sp macro="" textlink="">
      <xdr:nvSpPr>
        <xdr:cNvPr id="396" name="商工費最大値テキスト"/>
        <xdr:cNvSpPr txBox="1"/>
      </xdr:nvSpPr>
      <xdr:spPr>
        <a:xfrm>
          <a:off x="10528300" y="117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65,379</a:t>
          </a:r>
          <a:endParaRPr kumimoji="1" lang="ja-JP" altLang="en-US" sz="1000" b="1">
            <a:latin typeface="ＭＳ Ｐゴシック"/>
          </a:endParaRPr>
        </a:p>
      </xdr:txBody>
    </xdr:sp>
    <xdr:clientData/>
  </xdr:oneCellAnchor>
  <xdr:twoCellAnchor>
    <xdr:from>
      <xdr:col>15</xdr:col>
      <xdr:colOff>92075</xdr:colOff>
      <xdr:row>70</xdr:row>
      <xdr:rowOff>16736</xdr:rowOff>
    </xdr:from>
    <xdr:to>
      <xdr:col>15</xdr:col>
      <xdr:colOff>269875</xdr:colOff>
      <xdr:row>70</xdr:row>
      <xdr:rowOff>16736</xdr:rowOff>
    </xdr:to>
    <xdr:cxnSp macro="">
      <xdr:nvCxnSpPr>
        <xdr:cNvPr id="397" name="直線コネクタ 396"/>
        <xdr:cNvCxnSpPr/>
      </xdr:nvCxnSpPr>
      <xdr:spPr>
        <a:xfrm>
          <a:off x="10388600" y="1201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76057</xdr:rowOff>
    </xdr:from>
    <xdr:to>
      <xdr:col>15</xdr:col>
      <xdr:colOff>180975</xdr:colOff>
      <xdr:row>76</xdr:row>
      <xdr:rowOff>110485</xdr:rowOff>
    </xdr:to>
    <xdr:cxnSp macro="">
      <xdr:nvCxnSpPr>
        <xdr:cNvPr id="398" name="直線コネクタ 397"/>
        <xdr:cNvCxnSpPr/>
      </xdr:nvCxnSpPr>
      <xdr:spPr>
        <a:xfrm>
          <a:off x="9639300" y="13106257"/>
          <a:ext cx="838200" cy="3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104429</xdr:rowOff>
    </xdr:from>
    <xdr:ext cx="534377" cy="259045"/>
    <xdr:sp macro="" textlink="">
      <xdr:nvSpPr>
        <xdr:cNvPr id="399" name="商工費平均値テキスト"/>
        <xdr:cNvSpPr txBox="1"/>
      </xdr:nvSpPr>
      <xdr:spPr>
        <a:xfrm>
          <a:off x="10528300" y="13134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13,377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126002</xdr:rowOff>
    </xdr:from>
    <xdr:to>
      <xdr:col>15</xdr:col>
      <xdr:colOff>231775</xdr:colOff>
      <xdr:row>77</xdr:row>
      <xdr:rowOff>56152</xdr:rowOff>
    </xdr:to>
    <xdr:sp macro="" textlink="">
      <xdr:nvSpPr>
        <xdr:cNvPr id="400" name="フローチャート : 判断 399"/>
        <xdr:cNvSpPr/>
      </xdr:nvSpPr>
      <xdr:spPr>
        <a:xfrm>
          <a:off x="10426700" y="131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76057</xdr:rowOff>
    </xdr:from>
    <xdr:to>
      <xdr:col>14</xdr:col>
      <xdr:colOff>28575</xdr:colOff>
      <xdr:row>76</xdr:row>
      <xdr:rowOff>104449</xdr:rowOff>
    </xdr:to>
    <xdr:cxnSp macro="">
      <xdr:nvCxnSpPr>
        <xdr:cNvPr id="401" name="直線コネクタ 400"/>
        <xdr:cNvCxnSpPr/>
      </xdr:nvCxnSpPr>
      <xdr:spPr>
        <a:xfrm flipV="1">
          <a:off x="8750300" y="13106257"/>
          <a:ext cx="889000" cy="2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112469</xdr:rowOff>
    </xdr:from>
    <xdr:to>
      <xdr:col>14</xdr:col>
      <xdr:colOff>79375</xdr:colOff>
      <xdr:row>77</xdr:row>
      <xdr:rowOff>42619</xdr:rowOff>
    </xdr:to>
    <xdr:sp macro="" textlink="">
      <xdr:nvSpPr>
        <xdr:cNvPr id="402" name="フローチャート : 判断 401"/>
        <xdr:cNvSpPr/>
      </xdr:nvSpPr>
      <xdr:spPr>
        <a:xfrm>
          <a:off x="95885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33746</xdr:rowOff>
    </xdr:from>
    <xdr:ext cx="534377" cy="259045"/>
    <xdr:sp macro="" textlink="">
      <xdr:nvSpPr>
        <xdr:cNvPr id="403" name="テキスト ボックス 402"/>
        <xdr:cNvSpPr txBox="1"/>
      </xdr:nvSpPr>
      <xdr:spPr>
        <a:xfrm>
          <a:off x="9372111" y="132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83099</xdr:rowOff>
    </xdr:from>
    <xdr:to>
      <xdr:col>12</xdr:col>
      <xdr:colOff>511175</xdr:colOff>
      <xdr:row>76</xdr:row>
      <xdr:rowOff>104449</xdr:rowOff>
    </xdr:to>
    <xdr:cxnSp macro="">
      <xdr:nvCxnSpPr>
        <xdr:cNvPr id="404" name="直線コネクタ 403"/>
        <xdr:cNvCxnSpPr/>
      </xdr:nvCxnSpPr>
      <xdr:spPr>
        <a:xfrm>
          <a:off x="7861300" y="12941849"/>
          <a:ext cx="889000" cy="19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149022</xdr:rowOff>
    </xdr:from>
    <xdr:to>
      <xdr:col>12</xdr:col>
      <xdr:colOff>561975</xdr:colOff>
      <xdr:row>77</xdr:row>
      <xdr:rowOff>79172</xdr:rowOff>
    </xdr:to>
    <xdr:sp macro="" textlink="">
      <xdr:nvSpPr>
        <xdr:cNvPr id="405" name="フローチャート : 判断 404"/>
        <xdr:cNvSpPr/>
      </xdr:nvSpPr>
      <xdr:spPr>
        <a:xfrm>
          <a:off x="8699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70299</xdr:rowOff>
    </xdr:from>
    <xdr:ext cx="534377" cy="259045"/>
    <xdr:sp macro="" textlink="">
      <xdr:nvSpPr>
        <xdr:cNvPr id="406" name="テキスト ボックス 405"/>
        <xdr:cNvSpPr txBox="1"/>
      </xdr:nvSpPr>
      <xdr:spPr>
        <a:xfrm>
          <a:off x="8483111" y="132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83099</xdr:rowOff>
    </xdr:from>
    <xdr:to>
      <xdr:col>11</xdr:col>
      <xdr:colOff>307975</xdr:colOff>
      <xdr:row>76</xdr:row>
      <xdr:rowOff>16782</xdr:rowOff>
    </xdr:to>
    <xdr:cxnSp macro="">
      <xdr:nvCxnSpPr>
        <xdr:cNvPr id="407" name="直線コネクタ 406"/>
        <xdr:cNvCxnSpPr/>
      </xdr:nvCxnSpPr>
      <xdr:spPr>
        <a:xfrm flipV="1">
          <a:off x="6972300" y="12941849"/>
          <a:ext cx="889000" cy="10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157572</xdr:rowOff>
    </xdr:from>
    <xdr:to>
      <xdr:col>11</xdr:col>
      <xdr:colOff>358775</xdr:colOff>
      <xdr:row>77</xdr:row>
      <xdr:rowOff>87722</xdr:rowOff>
    </xdr:to>
    <xdr:sp macro="" textlink="">
      <xdr:nvSpPr>
        <xdr:cNvPr id="408" name="フローチャート : 判断 407"/>
        <xdr:cNvSpPr/>
      </xdr:nvSpPr>
      <xdr:spPr>
        <a:xfrm>
          <a:off x="7810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78849</xdr:rowOff>
    </xdr:from>
    <xdr:ext cx="534377" cy="259045"/>
    <xdr:sp macro="" textlink="">
      <xdr:nvSpPr>
        <xdr:cNvPr id="409" name="テキスト ボックス 408"/>
        <xdr:cNvSpPr txBox="1"/>
      </xdr:nvSpPr>
      <xdr:spPr>
        <a:xfrm>
          <a:off x="7594111" y="1328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167767</xdr:rowOff>
    </xdr:from>
    <xdr:to>
      <xdr:col>10</xdr:col>
      <xdr:colOff>155575</xdr:colOff>
      <xdr:row>77</xdr:row>
      <xdr:rowOff>97917</xdr:rowOff>
    </xdr:to>
    <xdr:sp macro="" textlink="">
      <xdr:nvSpPr>
        <xdr:cNvPr id="410" name="フローチャート : 判断 409"/>
        <xdr:cNvSpPr/>
      </xdr:nvSpPr>
      <xdr:spPr>
        <a:xfrm>
          <a:off x="6921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89044</xdr:rowOff>
    </xdr:from>
    <xdr:ext cx="534377" cy="259045"/>
    <xdr:sp macro="" textlink="">
      <xdr:nvSpPr>
        <xdr:cNvPr id="411" name="テキスト ボックス 410"/>
        <xdr:cNvSpPr txBox="1"/>
      </xdr:nvSpPr>
      <xdr:spPr>
        <a:xfrm>
          <a:off x="6705111" y="1329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59685</xdr:rowOff>
    </xdr:from>
    <xdr:to>
      <xdr:col>15</xdr:col>
      <xdr:colOff>231775</xdr:colOff>
      <xdr:row>76</xdr:row>
      <xdr:rowOff>161285</xdr:rowOff>
    </xdr:to>
    <xdr:sp macro="" textlink="">
      <xdr:nvSpPr>
        <xdr:cNvPr id="417" name="円/楕円 416"/>
        <xdr:cNvSpPr/>
      </xdr:nvSpPr>
      <xdr:spPr>
        <a:xfrm>
          <a:off x="10426700" y="1308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82562</xdr:rowOff>
    </xdr:from>
    <xdr:ext cx="534377" cy="259045"/>
    <xdr:sp macro="" textlink="">
      <xdr:nvSpPr>
        <xdr:cNvPr id="418" name="商工費該当値テキスト"/>
        <xdr:cNvSpPr txBox="1"/>
      </xdr:nvSpPr>
      <xdr:spPr>
        <a:xfrm>
          <a:off x="10528300" y="129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16,278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25257</xdr:rowOff>
    </xdr:from>
    <xdr:to>
      <xdr:col>14</xdr:col>
      <xdr:colOff>79375</xdr:colOff>
      <xdr:row>76</xdr:row>
      <xdr:rowOff>126857</xdr:rowOff>
    </xdr:to>
    <xdr:sp macro="" textlink="">
      <xdr:nvSpPr>
        <xdr:cNvPr id="419" name="円/楕円 418"/>
        <xdr:cNvSpPr/>
      </xdr:nvSpPr>
      <xdr:spPr>
        <a:xfrm>
          <a:off x="9588500" y="1305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143384</xdr:rowOff>
    </xdr:from>
    <xdr:ext cx="534377" cy="259045"/>
    <xdr:sp macro="" textlink="">
      <xdr:nvSpPr>
        <xdr:cNvPr id="420" name="テキスト ボックス 419"/>
        <xdr:cNvSpPr txBox="1"/>
      </xdr:nvSpPr>
      <xdr:spPr>
        <a:xfrm>
          <a:off x="9372111" y="128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17,784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53649</xdr:rowOff>
    </xdr:from>
    <xdr:to>
      <xdr:col>12</xdr:col>
      <xdr:colOff>561975</xdr:colOff>
      <xdr:row>76</xdr:row>
      <xdr:rowOff>155249</xdr:rowOff>
    </xdr:to>
    <xdr:sp macro="" textlink="">
      <xdr:nvSpPr>
        <xdr:cNvPr id="421" name="円/楕円 420"/>
        <xdr:cNvSpPr/>
      </xdr:nvSpPr>
      <xdr:spPr>
        <a:xfrm>
          <a:off x="8699500" y="1308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327</xdr:rowOff>
    </xdr:from>
    <xdr:ext cx="534377" cy="259045"/>
    <xdr:sp macro="" textlink="">
      <xdr:nvSpPr>
        <xdr:cNvPr id="422" name="テキスト ボックス 421"/>
        <xdr:cNvSpPr txBox="1"/>
      </xdr:nvSpPr>
      <xdr:spPr>
        <a:xfrm>
          <a:off x="8483111" y="1285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16,542</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32299</xdr:rowOff>
    </xdr:from>
    <xdr:to>
      <xdr:col>11</xdr:col>
      <xdr:colOff>358775</xdr:colOff>
      <xdr:row>75</xdr:row>
      <xdr:rowOff>133899</xdr:rowOff>
    </xdr:to>
    <xdr:sp macro="" textlink="">
      <xdr:nvSpPr>
        <xdr:cNvPr id="423" name="円/楕円 422"/>
        <xdr:cNvSpPr/>
      </xdr:nvSpPr>
      <xdr:spPr>
        <a:xfrm>
          <a:off x="7810500" y="1289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150426</xdr:rowOff>
    </xdr:from>
    <xdr:ext cx="534377" cy="259045"/>
    <xdr:sp macro="" textlink="">
      <xdr:nvSpPr>
        <xdr:cNvPr id="424" name="テキスト ボックス 423"/>
        <xdr:cNvSpPr txBox="1"/>
      </xdr:nvSpPr>
      <xdr:spPr>
        <a:xfrm>
          <a:off x="7594111" y="1266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24,976</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137432</xdr:rowOff>
    </xdr:from>
    <xdr:to>
      <xdr:col>10</xdr:col>
      <xdr:colOff>155575</xdr:colOff>
      <xdr:row>76</xdr:row>
      <xdr:rowOff>67582</xdr:rowOff>
    </xdr:to>
    <xdr:sp macro="" textlink="">
      <xdr:nvSpPr>
        <xdr:cNvPr id="425" name="円/楕円 424"/>
        <xdr:cNvSpPr/>
      </xdr:nvSpPr>
      <xdr:spPr>
        <a:xfrm>
          <a:off x="6921500" y="1299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84109</xdr:rowOff>
    </xdr:from>
    <xdr:ext cx="534377" cy="259045"/>
    <xdr:sp macro="" textlink="">
      <xdr:nvSpPr>
        <xdr:cNvPr id="426" name="テキスト ボックス 425"/>
        <xdr:cNvSpPr txBox="1"/>
      </xdr:nvSpPr>
      <xdr:spPr>
        <a:xfrm>
          <a:off x="6705111" y="127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52,445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95352</xdr:rowOff>
    </xdr:from>
    <xdr:to>
      <xdr:col>15</xdr:col>
      <xdr:colOff>180340</xdr:colOff>
      <xdr:row>98</xdr:row>
      <xdr:rowOff>82733</xdr:rowOff>
    </xdr:to>
    <xdr:cxnSp macro="">
      <xdr:nvCxnSpPr>
        <xdr:cNvPr id="448" name="直線コネクタ 447"/>
        <xdr:cNvCxnSpPr/>
      </xdr:nvCxnSpPr>
      <xdr:spPr>
        <a:xfrm flipV="1">
          <a:off x="10475595" y="15697302"/>
          <a:ext cx="1270" cy="118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86560</xdr:rowOff>
    </xdr:from>
    <xdr:ext cx="534377" cy="259045"/>
    <xdr:sp macro="" textlink="">
      <xdr:nvSpPr>
        <xdr:cNvPr id="449" name="土木費最小値テキスト"/>
        <xdr:cNvSpPr txBox="1"/>
      </xdr:nvSpPr>
      <xdr:spPr>
        <a:xfrm>
          <a:off x="10528300" y="1688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a:t>
          </a:r>
          <a:endParaRPr kumimoji="1" lang="ja-JP" altLang="en-US" sz="1000" b="1">
            <a:latin typeface="ＭＳ Ｐゴシック"/>
          </a:endParaRPr>
        </a:p>
      </xdr:txBody>
    </xdr:sp>
    <xdr:clientData/>
  </xdr:oneCellAnchor>
  <xdr:twoCellAnchor>
    <xdr:from>
      <xdr:col>15</xdr:col>
      <xdr:colOff>92075</xdr:colOff>
      <xdr:row>98</xdr:row>
      <xdr:rowOff>82733</xdr:rowOff>
    </xdr:from>
    <xdr:to>
      <xdr:col>15</xdr:col>
      <xdr:colOff>269875</xdr:colOff>
      <xdr:row>98</xdr:row>
      <xdr:rowOff>82733</xdr:rowOff>
    </xdr:to>
    <xdr:cxnSp macro="">
      <xdr:nvCxnSpPr>
        <xdr:cNvPr id="450" name="直線コネクタ 449"/>
        <xdr:cNvCxnSpPr/>
      </xdr:nvCxnSpPr>
      <xdr:spPr>
        <a:xfrm>
          <a:off x="10388600" y="1688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42029</xdr:rowOff>
    </xdr:from>
    <xdr:ext cx="599010" cy="259045"/>
    <xdr:sp macro="" textlink="">
      <xdr:nvSpPr>
        <xdr:cNvPr id="451" name="土木費最大値テキスト"/>
        <xdr:cNvSpPr txBox="1"/>
      </xdr:nvSpPr>
      <xdr:spPr>
        <a:xfrm>
          <a:off x="10528300" y="1547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272,200</a:t>
          </a:r>
          <a:endParaRPr kumimoji="1" lang="ja-JP" altLang="en-US" sz="1000" b="1">
            <a:latin typeface="ＭＳ Ｐゴシック"/>
          </a:endParaRPr>
        </a:p>
      </xdr:txBody>
    </xdr:sp>
    <xdr:clientData/>
  </xdr:oneCellAnchor>
  <xdr:twoCellAnchor>
    <xdr:from>
      <xdr:col>15</xdr:col>
      <xdr:colOff>92075</xdr:colOff>
      <xdr:row>91</xdr:row>
      <xdr:rowOff>95352</xdr:rowOff>
    </xdr:from>
    <xdr:to>
      <xdr:col>15</xdr:col>
      <xdr:colOff>269875</xdr:colOff>
      <xdr:row>91</xdr:row>
      <xdr:rowOff>95352</xdr:rowOff>
    </xdr:to>
    <xdr:cxnSp macro="">
      <xdr:nvCxnSpPr>
        <xdr:cNvPr id="452" name="直線コネクタ 451"/>
        <xdr:cNvCxnSpPr/>
      </xdr:nvCxnSpPr>
      <xdr:spPr>
        <a:xfrm>
          <a:off x="10388600" y="15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80209</xdr:rowOff>
    </xdr:from>
    <xdr:to>
      <xdr:col>15</xdr:col>
      <xdr:colOff>180975</xdr:colOff>
      <xdr:row>98</xdr:row>
      <xdr:rowOff>82733</xdr:rowOff>
    </xdr:to>
    <xdr:cxnSp macro="">
      <xdr:nvCxnSpPr>
        <xdr:cNvPr id="453" name="直線コネクタ 452"/>
        <xdr:cNvCxnSpPr/>
      </xdr:nvCxnSpPr>
      <xdr:spPr>
        <a:xfrm>
          <a:off x="9639300" y="16882309"/>
          <a:ext cx="838200" cy="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41925</xdr:rowOff>
    </xdr:from>
    <xdr:ext cx="534377" cy="259045"/>
    <xdr:sp macro="" textlink="">
      <xdr:nvSpPr>
        <xdr:cNvPr id="454" name="土木費平均値テキスト"/>
        <xdr:cNvSpPr txBox="1"/>
      </xdr:nvSpPr>
      <xdr:spPr>
        <a:xfrm>
          <a:off x="10528300" y="16501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52,778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19048</xdr:rowOff>
    </xdr:from>
    <xdr:to>
      <xdr:col>15</xdr:col>
      <xdr:colOff>231775</xdr:colOff>
      <xdr:row>97</xdr:row>
      <xdr:rowOff>120648</xdr:rowOff>
    </xdr:to>
    <xdr:sp macro="" textlink="">
      <xdr:nvSpPr>
        <xdr:cNvPr id="455" name="フローチャート : 判断 454"/>
        <xdr:cNvSpPr/>
      </xdr:nvSpPr>
      <xdr:spPr>
        <a:xfrm>
          <a:off x="104267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75642</xdr:rowOff>
    </xdr:from>
    <xdr:to>
      <xdr:col>14</xdr:col>
      <xdr:colOff>28575</xdr:colOff>
      <xdr:row>98</xdr:row>
      <xdr:rowOff>80209</xdr:rowOff>
    </xdr:to>
    <xdr:cxnSp macro="">
      <xdr:nvCxnSpPr>
        <xdr:cNvPr id="456" name="直線コネクタ 455"/>
        <xdr:cNvCxnSpPr/>
      </xdr:nvCxnSpPr>
      <xdr:spPr>
        <a:xfrm>
          <a:off x="8750300" y="16877742"/>
          <a:ext cx="889000" cy="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7062</xdr:rowOff>
    </xdr:from>
    <xdr:to>
      <xdr:col>14</xdr:col>
      <xdr:colOff>79375</xdr:colOff>
      <xdr:row>97</xdr:row>
      <xdr:rowOff>108662</xdr:rowOff>
    </xdr:to>
    <xdr:sp macro="" textlink="">
      <xdr:nvSpPr>
        <xdr:cNvPr id="457" name="フローチャート : 判断 456"/>
        <xdr:cNvSpPr/>
      </xdr:nvSpPr>
      <xdr:spPr>
        <a:xfrm>
          <a:off x="9588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125189</xdr:rowOff>
    </xdr:from>
    <xdr:ext cx="534377" cy="259045"/>
    <xdr:sp macro="" textlink="">
      <xdr:nvSpPr>
        <xdr:cNvPr id="458" name="テキスト ボックス 457"/>
        <xdr:cNvSpPr txBox="1"/>
      </xdr:nvSpPr>
      <xdr:spPr>
        <a:xfrm>
          <a:off x="9372111" y="1641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75642</xdr:rowOff>
    </xdr:from>
    <xdr:to>
      <xdr:col>12</xdr:col>
      <xdr:colOff>511175</xdr:colOff>
      <xdr:row>98</xdr:row>
      <xdr:rowOff>76730</xdr:rowOff>
    </xdr:to>
    <xdr:cxnSp macro="">
      <xdr:nvCxnSpPr>
        <xdr:cNvPr id="459" name="直線コネクタ 458"/>
        <xdr:cNvCxnSpPr/>
      </xdr:nvCxnSpPr>
      <xdr:spPr>
        <a:xfrm flipV="1">
          <a:off x="7861300" y="16877742"/>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14802</xdr:rowOff>
    </xdr:from>
    <xdr:to>
      <xdr:col>12</xdr:col>
      <xdr:colOff>561975</xdr:colOff>
      <xdr:row>97</xdr:row>
      <xdr:rowOff>116402</xdr:rowOff>
    </xdr:to>
    <xdr:sp macro="" textlink="">
      <xdr:nvSpPr>
        <xdr:cNvPr id="460" name="フローチャート : 判断 459"/>
        <xdr:cNvSpPr/>
      </xdr:nvSpPr>
      <xdr:spPr>
        <a:xfrm>
          <a:off x="8699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132929</xdr:rowOff>
    </xdr:from>
    <xdr:ext cx="534377" cy="259045"/>
    <xdr:sp macro="" textlink="">
      <xdr:nvSpPr>
        <xdr:cNvPr id="461" name="テキスト ボックス 460"/>
        <xdr:cNvSpPr txBox="1"/>
      </xdr:nvSpPr>
      <xdr:spPr>
        <a:xfrm>
          <a:off x="8483111" y="164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76730</xdr:rowOff>
    </xdr:from>
    <xdr:to>
      <xdr:col>11</xdr:col>
      <xdr:colOff>307975</xdr:colOff>
      <xdr:row>98</xdr:row>
      <xdr:rowOff>78828</xdr:rowOff>
    </xdr:to>
    <xdr:cxnSp macro="">
      <xdr:nvCxnSpPr>
        <xdr:cNvPr id="462" name="直線コネクタ 461"/>
        <xdr:cNvCxnSpPr/>
      </xdr:nvCxnSpPr>
      <xdr:spPr>
        <a:xfrm flipV="1">
          <a:off x="6972300" y="16878830"/>
          <a:ext cx="889000" cy="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10092</xdr:rowOff>
    </xdr:from>
    <xdr:to>
      <xdr:col>11</xdr:col>
      <xdr:colOff>358775</xdr:colOff>
      <xdr:row>97</xdr:row>
      <xdr:rowOff>111692</xdr:rowOff>
    </xdr:to>
    <xdr:sp macro="" textlink="">
      <xdr:nvSpPr>
        <xdr:cNvPr id="463" name="フローチャート : 判断 462"/>
        <xdr:cNvSpPr/>
      </xdr:nvSpPr>
      <xdr:spPr>
        <a:xfrm>
          <a:off x="7810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128219</xdr:rowOff>
    </xdr:from>
    <xdr:ext cx="534377" cy="259045"/>
    <xdr:sp macro="" textlink="">
      <xdr:nvSpPr>
        <xdr:cNvPr id="464" name="テキスト ボックス 463"/>
        <xdr:cNvSpPr txBox="1"/>
      </xdr:nvSpPr>
      <xdr:spPr>
        <a:xfrm>
          <a:off x="7594111" y="1641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43821</xdr:rowOff>
    </xdr:from>
    <xdr:to>
      <xdr:col>10</xdr:col>
      <xdr:colOff>155575</xdr:colOff>
      <xdr:row>97</xdr:row>
      <xdr:rowOff>145421</xdr:rowOff>
    </xdr:to>
    <xdr:sp macro="" textlink="">
      <xdr:nvSpPr>
        <xdr:cNvPr id="465" name="フローチャート : 判断 464"/>
        <xdr:cNvSpPr/>
      </xdr:nvSpPr>
      <xdr:spPr>
        <a:xfrm>
          <a:off x="6921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161948</xdr:rowOff>
    </xdr:from>
    <xdr:ext cx="534377" cy="259045"/>
    <xdr:sp macro="" textlink="">
      <xdr:nvSpPr>
        <xdr:cNvPr id="466" name="テキスト ボックス 465"/>
        <xdr:cNvSpPr txBox="1"/>
      </xdr:nvSpPr>
      <xdr:spPr>
        <a:xfrm>
          <a:off x="6705111" y="164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31933</xdr:rowOff>
    </xdr:from>
    <xdr:to>
      <xdr:col>15</xdr:col>
      <xdr:colOff>231775</xdr:colOff>
      <xdr:row>98</xdr:row>
      <xdr:rowOff>133533</xdr:rowOff>
    </xdr:to>
    <xdr:sp macro="" textlink="">
      <xdr:nvSpPr>
        <xdr:cNvPr id="472" name="円/楕円 471"/>
        <xdr:cNvSpPr/>
      </xdr:nvSpPr>
      <xdr:spPr>
        <a:xfrm>
          <a:off x="10426700" y="1683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118310</xdr:rowOff>
    </xdr:from>
    <xdr:ext cx="534377" cy="259045"/>
    <xdr:sp macro="" textlink="">
      <xdr:nvSpPr>
        <xdr:cNvPr id="473" name="土木費該当値テキスト"/>
        <xdr:cNvSpPr txBox="1"/>
      </xdr:nvSpPr>
      <xdr:spPr>
        <a:xfrm>
          <a:off x="10528300" y="1674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12,460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29409</xdr:rowOff>
    </xdr:from>
    <xdr:to>
      <xdr:col>14</xdr:col>
      <xdr:colOff>79375</xdr:colOff>
      <xdr:row>98</xdr:row>
      <xdr:rowOff>131009</xdr:rowOff>
    </xdr:to>
    <xdr:sp macro="" textlink="">
      <xdr:nvSpPr>
        <xdr:cNvPr id="474" name="円/楕円 473"/>
        <xdr:cNvSpPr/>
      </xdr:nvSpPr>
      <xdr:spPr>
        <a:xfrm>
          <a:off x="9588500" y="1683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122136</xdr:rowOff>
    </xdr:from>
    <xdr:ext cx="534377" cy="259045"/>
    <xdr:sp macro="" textlink="">
      <xdr:nvSpPr>
        <xdr:cNvPr id="475" name="テキスト ボックス 474"/>
        <xdr:cNvSpPr txBox="1"/>
      </xdr:nvSpPr>
      <xdr:spPr>
        <a:xfrm>
          <a:off x="9372111" y="1692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24842</xdr:rowOff>
    </xdr:from>
    <xdr:to>
      <xdr:col>12</xdr:col>
      <xdr:colOff>561975</xdr:colOff>
      <xdr:row>98</xdr:row>
      <xdr:rowOff>126442</xdr:rowOff>
    </xdr:to>
    <xdr:sp macro="" textlink="">
      <xdr:nvSpPr>
        <xdr:cNvPr id="476" name="円/楕円 475"/>
        <xdr:cNvSpPr/>
      </xdr:nvSpPr>
      <xdr:spPr>
        <a:xfrm>
          <a:off x="8699500" y="168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117569</xdr:rowOff>
    </xdr:from>
    <xdr:ext cx="534377" cy="259045"/>
    <xdr:sp macro="" textlink="">
      <xdr:nvSpPr>
        <xdr:cNvPr id="477" name="テキスト ボックス 476"/>
        <xdr:cNvSpPr txBox="1"/>
      </xdr:nvSpPr>
      <xdr:spPr>
        <a:xfrm>
          <a:off x="8483111" y="1691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25930</xdr:rowOff>
    </xdr:from>
    <xdr:to>
      <xdr:col>11</xdr:col>
      <xdr:colOff>358775</xdr:colOff>
      <xdr:row>98</xdr:row>
      <xdr:rowOff>127530</xdr:rowOff>
    </xdr:to>
    <xdr:sp macro="" textlink="">
      <xdr:nvSpPr>
        <xdr:cNvPr id="478" name="円/楕円 477"/>
        <xdr:cNvSpPr/>
      </xdr:nvSpPr>
      <xdr:spPr>
        <a:xfrm>
          <a:off x="7810500" y="168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118657</xdr:rowOff>
    </xdr:from>
    <xdr:ext cx="534377" cy="259045"/>
    <xdr:sp macro="" textlink="">
      <xdr:nvSpPr>
        <xdr:cNvPr id="479" name="テキスト ボックス 478"/>
        <xdr:cNvSpPr txBox="1"/>
      </xdr:nvSpPr>
      <xdr:spPr>
        <a:xfrm>
          <a:off x="7594111" y="1692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28028</xdr:rowOff>
    </xdr:from>
    <xdr:to>
      <xdr:col>10</xdr:col>
      <xdr:colOff>155575</xdr:colOff>
      <xdr:row>98</xdr:row>
      <xdr:rowOff>129628</xdr:rowOff>
    </xdr:to>
    <xdr:sp macro="" textlink="">
      <xdr:nvSpPr>
        <xdr:cNvPr id="480" name="円/楕円 479"/>
        <xdr:cNvSpPr/>
      </xdr:nvSpPr>
      <xdr:spPr>
        <a:xfrm>
          <a:off x="6921500" y="1683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120755</xdr:rowOff>
    </xdr:from>
    <xdr:ext cx="534377" cy="259045"/>
    <xdr:sp macro="" textlink="">
      <xdr:nvSpPr>
        <xdr:cNvPr id="481" name="テキスト ボックス 480"/>
        <xdr:cNvSpPr txBox="1"/>
      </xdr:nvSpPr>
      <xdr:spPr>
        <a:xfrm>
          <a:off x="6705111" y="1692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24241</xdr:rowOff>
    </xdr:from>
    <xdr:to>
      <xdr:col>23</xdr:col>
      <xdr:colOff>516889</xdr:colOff>
      <xdr:row>38</xdr:row>
      <xdr:rowOff>59543</xdr:rowOff>
    </xdr:to>
    <xdr:cxnSp macro="">
      <xdr:nvCxnSpPr>
        <xdr:cNvPr id="507" name="直線コネクタ 506"/>
        <xdr:cNvCxnSpPr/>
      </xdr:nvCxnSpPr>
      <xdr:spPr>
        <a:xfrm flipV="1">
          <a:off x="16317595" y="5339191"/>
          <a:ext cx="1269" cy="1235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63370</xdr:rowOff>
    </xdr:from>
    <xdr:ext cx="534377" cy="259045"/>
    <xdr:sp macro="" textlink="">
      <xdr:nvSpPr>
        <xdr:cNvPr id="508" name="消防費最小値テキスト"/>
        <xdr:cNvSpPr txBox="1"/>
      </xdr:nvSpPr>
      <xdr:spPr>
        <a:xfrm>
          <a:off x="16370300" y="657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12,909</a:t>
          </a:r>
          <a:endParaRPr kumimoji="1" lang="ja-JP" altLang="en-US" sz="1000" b="1">
            <a:latin typeface="ＭＳ Ｐゴシック"/>
          </a:endParaRPr>
        </a:p>
      </xdr:txBody>
    </xdr:sp>
    <xdr:clientData/>
  </xdr:oneCellAnchor>
  <xdr:twoCellAnchor>
    <xdr:from>
      <xdr:col>23</xdr:col>
      <xdr:colOff>428625</xdr:colOff>
      <xdr:row>38</xdr:row>
      <xdr:rowOff>59543</xdr:rowOff>
    </xdr:from>
    <xdr:to>
      <xdr:col>23</xdr:col>
      <xdr:colOff>606425</xdr:colOff>
      <xdr:row>38</xdr:row>
      <xdr:rowOff>59543</xdr:rowOff>
    </xdr:to>
    <xdr:cxnSp macro="">
      <xdr:nvCxnSpPr>
        <xdr:cNvPr id="509" name="直線コネクタ 508"/>
        <xdr:cNvCxnSpPr/>
      </xdr:nvCxnSpPr>
      <xdr:spPr>
        <a:xfrm>
          <a:off x="16230600" y="657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142368</xdr:rowOff>
    </xdr:from>
    <xdr:ext cx="534377" cy="259045"/>
    <xdr:sp macro="" textlink="">
      <xdr:nvSpPr>
        <xdr:cNvPr id="510" name="消防費最大値テキスト"/>
        <xdr:cNvSpPr txBox="1"/>
      </xdr:nvSpPr>
      <xdr:spPr>
        <a:xfrm>
          <a:off x="16370300" y="51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88,571</a:t>
          </a:r>
          <a:endParaRPr kumimoji="1" lang="ja-JP" altLang="en-US" sz="1000" b="1">
            <a:latin typeface="ＭＳ Ｐゴシック"/>
          </a:endParaRPr>
        </a:p>
      </xdr:txBody>
    </xdr:sp>
    <xdr:clientData/>
  </xdr:oneCellAnchor>
  <xdr:twoCellAnchor>
    <xdr:from>
      <xdr:col>23</xdr:col>
      <xdr:colOff>428625</xdr:colOff>
      <xdr:row>31</xdr:row>
      <xdr:rowOff>24241</xdr:rowOff>
    </xdr:from>
    <xdr:to>
      <xdr:col>23</xdr:col>
      <xdr:colOff>606425</xdr:colOff>
      <xdr:row>31</xdr:row>
      <xdr:rowOff>24241</xdr:rowOff>
    </xdr:to>
    <xdr:cxnSp macro="">
      <xdr:nvCxnSpPr>
        <xdr:cNvPr id="511" name="直線コネクタ 510"/>
        <xdr:cNvCxnSpPr/>
      </xdr:nvCxnSpPr>
      <xdr:spPr>
        <a:xfrm>
          <a:off x="16230600" y="533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149089</xdr:rowOff>
    </xdr:from>
    <xdr:to>
      <xdr:col>23</xdr:col>
      <xdr:colOff>517525</xdr:colOff>
      <xdr:row>36</xdr:row>
      <xdr:rowOff>50219</xdr:rowOff>
    </xdr:to>
    <xdr:cxnSp macro="">
      <xdr:nvCxnSpPr>
        <xdr:cNvPr id="512" name="直線コネクタ 511"/>
        <xdr:cNvCxnSpPr/>
      </xdr:nvCxnSpPr>
      <xdr:spPr>
        <a:xfrm>
          <a:off x="15481300" y="5978389"/>
          <a:ext cx="838200" cy="24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130453</xdr:rowOff>
    </xdr:from>
    <xdr:ext cx="534377" cy="259045"/>
    <xdr:sp macro="" textlink="">
      <xdr:nvSpPr>
        <xdr:cNvPr id="513" name="消防費平均値テキスト"/>
        <xdr:cNvSpPr txBox="1"/>
      </xdr:nvSpPr>
      <xdr:spPr>
        <a:xfrm>
          <a:off x="16370300" y="6302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152026</xdr:rowOff>
    </xdr:from>
    <xdr:to>
      <xdr:col>23</xdr:col>
      <xdr:colOff>568325</xdr:colOff>
      <xdr:row>37</xdr:row>
      <xdr:rowOff>82176</xdr:rowOff>
    </xdr:to>
    <xdr:sp macro="" textlink="">
      <xdr:nvSpPr>
        <xdr:cNvPr id="514" name="フローチャート : 判断 513"/>
        <xdr:cNvSpPr/>
      </xdr:nvSpPr>
      <xdr:spPr>
        <a:xfrm>
          <a:off x="162687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149089</xdr:rowOff>
    </xdr:from>
    <xdr:to>
      <xdr:col>22</xdr:col>
      <xdr:colOff>365125</xdr:colOff>
      <xdr:row>36</xdr:row>
      <xdr:rowOff>77766</xdr:rowOff>
    </xdr:to>
    <xdr:cxnSp macro="">
      <xdr:nvCxnSpPr>
        <xdr:cNvPr id="515" name="直線コネクタ 514"/>
        <xdr:cNvCxnSpPr/>
      </xdr:nvCxnSpPr>
      <xdr:spPr>
        <a:xfrm flipV="1">
          <a:off x="14592300" y="5978389"/>
          <a:ext cx="889000" cy="27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110552</xdr:rowOff>
    </xdr:from>
    <xdr:to>
      <xdr:col>22</xdr:col>
      <xdr:colOff>415925</xdr:colOff>
      <xdr:row>37</xdr:row>
      <xdr:rowOff>40702</xdr:rowOff>
    </xdr:to>
    <xdr:sp macro="" textlink="">
      <xdr:nvSpPr>
        <xdr:cNvPr id="516" name="フローチャート : 判断 515"/>
        <xdr:cNvSpPr/>
      </xdr:nvSpPr>
      <xdr:spPr>
        <a:xfrm>
          <a:off x="15430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31829</xdr:rowOff>
    </xdr:from>
    <xdr:ext cx="534377" cy="259045"/>
    <xdr:sp macro="" textlink="">
      <xdr:nvSpPr>
        <xdr:cNvPr id="517" name="テキスト ボックス 516"/>
        <xdr:cNvSpPr txBox="1"/>
      </xdr:nvSpPr>
      <xdr:spPr>
        <a:xfrm>
          <a:off x="15214111" y="63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22951</xdr:rowOff>
    </xdr:from>
    <xdr:to>
      <xdr:col>21</xdr:col>
      <xdr:colOff>161925</xdr:colOff>
      <xdr:row>36</xdr:row>
      <xdr:rowOff>77766</xdr:rowOff>
    </xdr:to>
    <xdr:cxnSp macro="">
      <xdr:nvCxnSpPr>
        <xdr:cNvPr id="518" name="直線コネクタ 517"/>
        <xdr:cNvCxnSpPr/>
      </xdr:nvCxnSpPr>
      <xdr:spPr>
        <a:xfrm>
          <a:off x="13703300" y="5680801"/>
          <a:ext cx="889000" cy="5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98044</xdr:rowOff>
    </xdr:from>
    <xdr:to>
      <xdr:col>21</xdr:col>
      <xdr:colOff>212725</xdr:colOff>
      <xdr:row>37</xdr:row>
      <xdr:rowOff>28194</xdr:rowOff>
    </xdr:to>
    <xdr:sp macro="" textlink="">
      <xdr:nvSpPr>
        <xdr:cNvPr id="519" name="フローチャート : 判断 518"/>
        <xdr:cNvSpPr/>
      </xdr:nvSpPr>
      <xdr:spPr>
        <a:xfrm>
          <a:off x="1454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19321</xdr:rowOff>
    </xdr:from>
    <xdr:ext cx="534377" cy="259045"/>
    <xdr:sp macro="" textlink="">
      <xdr:nvSpPr>
        <xdr:cNvPr id="520" name="テキスト ボックス 519"/>
        <xdr:cNvSpPr txBox="1"/>
      </xdr:nvSpPr>
      <xdr:spPr>
        <a:xfrm>
          <a:off x="14325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22951</xdr:rowOff>
    </xdr:from>
    <xdr:to>
      <xdr:col>19</xdr:col>
      <xdr:colOff>644525</xdr:colOff>
      <xdr:row>35</xdr:row>
      <xdr:rowOff>57567</xdr:rowOff>
    </xdr:to>
    <xdr:cxnSp macro="">
      <xdr:nvCxnSpPr>
        <xdr:cNvPr id="521" name="直線コネクタ 520"/>
        <xdr:cNvCxnSpPr/>
      </xdr:nvCxnSpPr>
      <xdr:spPr>
        <a:xfrm flipV="1">
          <a:off x="12814300" y="5680801"/>
          <a:ext cx="889000" cy="37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101898</xdr:rowOff>
    </xdr:from>
    <xdr:to>
      <xdr:col>20</xdr:col>
      <xdr:colOff>9525</xdr:colOff>
      <xdr:row>37</xdr:row>
      <xdr:rowOff>32048</xdr:rowOff>
    </xdr:to>
    <xdr:sp macro="" textlink="">
      <xdr:nvSpPr>
        <xdr:cNvPr id="522" name="フローチャート : 判断 521"/>
        <xdr:cNvSpPr/>
      </xdr:nvSpPr>
      <xdr:spPr>
        <a:xfrm>
          <a:off x="13652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23175</xdr:rowOff>
    </xdr:from>
    <xdr:ext cx="534377" cy="259045"/>
    <xdr:sp macro="" textlink="">
      <xdr:nvSpPr>
        <xdr:cNvPr id="523" name="テキスト ボックス 522"/>
        <xdr:cNvSpPr txBox="1"/>
      </xdr:nvSpPr>
      <xdr:spPr>
        <a:xfrm>
          <a:off x="13436111" y="63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166575</xdr:rowOff>
    </xdr:from>
    <xdr:to>
      <xdr:col>18</xdr:col>
      <xdr:colOff>492125</xdr:colOff>
      <xdr:row>37</xdr:row>
      <xdr:rowOff>96725</xdr:rowOff>
    </xdr:to>
    <xdr:sp macro="" textlink="">
      <xdr:nvSpPr>
        <xdr:cNvPr id="524" name="フローチャート : 判断 523"/>
        <xdr:cNvSpPr/>
      </xdr:nvSpPr>
      <xdr:spPr>
        <a:xfrm>
          <a:off x="12763500" y="63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87852</xdr:rowOff>
    </xdr:from>
    <xdr:ext cx="534377" cy="259045"/>
    <xdr:sp macro="" textlink="">
      <xdr:nvSpPr>
        <xdr:cNvPr id="525" name="テキスト ボックス 524"/>
        <xdr:cNvSpPr txBox="1"/>
      </xdr:nvSpPr>
      <xdr:spPr>
        <a:xfrm>
          <a:off x="12547111" y="643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170869</xdr:rowOff>
    </xdr:from>
    <xdr:to>
      <xdr:col>23</xdr:col>
      <xdr:colOff>568325</xdr:colOff>
      <xdr:row>36</xdr:row>
      <xdr:rowOff>101019</xdr:rowOff>
    </xdr:to>
    <xdr:sp macro="" textlink="">
      <xdr:nvSpPr>
        <xdr:cNvPr id="531" name="円/楕円 530"/>
        <xdr:cNvSpPr/>
      </xdr:nvSpPr>
      <xdr:spPr>
        <a:xfrm>
          <a:off x="16268700" y="617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22296</xdr:rowOff>
    </xdr:from>
    <xdr:ext cx="534377" cy="259045"/>
    <xdr:sp macro="" textlink="">
      <xdr:nvSpPr>
        <xdr:cNvPr id="532" name="消防費該当値テキスト"/>
        <xdr:cNvSpPr txBox="1"/>
      </xdr:nvSpPr>
      <xdr:spPr>
        <a:xfrm>
          <a:off x="16370300" y="60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34,480</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98289</xdr:rowOff>
    </xdr:from>
    <xdr:to>
      <xdr:col>22</xdr:col>
      <xdr:colOff>415925</xdr:colOff>
      <xdr:row>35</xdr:row>
      <xdr:rowOff>28439</xdr:rowOff>
    </xdr:to>
    <xdr:sp macro="" textlink="">
      <xdr:nvSpPr>
        <xdr:cNvPr id="533" name="円/楕円 532"/>
        <xdr:cNvSpPr/>
      </xdr:nvSpPr>
      <xdr:spPr>
        <a:xfrm>
          <a:off x="15430500" y="592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44966</xdr:rowOff>
    </xdr:from>
    <xdr:ext cx="534377" cy="259045"/>
    <xdr:sp macro="" textlink="">
      <xdr:nvSpPr>
        <xdr:cNvPr id="534" name="テキスト ボックス 533"/>
        <xdr:cNvSpPr txBox="1"/>
      </xdr:nvSpPr>
      <xdr:spPr>
        <a:xfrm>
          <a:off x="15214111" y="570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49,425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26966</xdr:rowOff>
    </xdr:from>
    <xdr:to>
      <xdr:col>21</xdr:col>
      <xdr:colOff>212725</xdr:colOff>
      <xdr:row>36</xdr:row>
      <xdr:rowOff>128566</xdr:rowOff>
    </xdr:to>
    <xdr:sp macro="" textlink="">
      <xdr:nvSpPr>
        <xdr:cNvPr id="535" name="円/楕円 534"/>
        <xdr:cNvSpPr/>
      </xdr:nvSpPr>
      <xdr:spPr>
        <a:xfrm>
          <a:off x="14541500" y="619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145093</xdr:rowOff>
    </xdr:from>
    <xdr:ext cx="534377" cy="259045"/>
    <xdr:sp macro="" textlink="">
      <xdr:nvSpPr>
        <xdr:cNvPr id="536" name="テキスト ボックス 535"/>
        <xdr:cNvSpPr txBox="1"/>
      </xdr:nvSpPr>
      <xdr:spPr>
        <a:xfrm>
          <a:off x="14325111" y="597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32,793</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143601</xdr:rowOff>
    </xdr:from>
    <xdr:to>
      <xdr:col>20</xdr:col>
      <xdr:colOff>9525</xdr:colOff>
      <xdr:row>33</xdr:row>
      <xdr:rowOff>73751</xdr:rowOff>
    </xdr:to>
    <xdr:sp macro="" textlink="">
      <xdr:nvSpPr>
        <xdr:cNvPr id="537" name="円/楕円 536"/>
        <xdr:cNvSpPr/>
      </xdr:nvSpPr>
      <xdr:spPr>
        <a:xfrm>
          <a:off x="13652500" y="563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90278</xdr:rowOff>
    </xdr:from>
    <xdr:ext cx="534377" cy="259045"/>
    <xdr:sp macro="" textlink="">
      <xdr:nvSpPr>
        <xdr:cNvPr id="538" name="テキスト ボックス 537"/>
        <xdr:cNvSpPr txBox="1"/>
      </xdr:nvSpPr>
      <xdr:spPr>
        <a:xfrm>
          <a:off x="13436111" y="540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67,650</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6767</xdr:rowOff>
    </xdr:from>
    <xdr:to>
      <xdr:col>18</xdr:col>
      <xdr:colOff>492125</xdr:colOff>
      <xdr:row>35</xdr:row>
      <xdr:rowOff>108367</xdr:rowOff>
    </xdr:to>
    <xdr:sp macro="" textlink="">
      <xdr:nvSpPr>
        <xdr:cNvPr id="539" name="円/楕円 538"/>
        <xdr:cNvSpPr/>
      </xdr:nvSpPr>
      <xdr:spPr>
        <a:xfrm>
          <a:off x="12763500" y="600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124894</xdr:rowOff>
    </xdr:from>
    <xdr:ext cx="534377" cy="259045"/>
    <xdr:sp macro="" textlink="">
      <xdr:nvSpPr>
        <xdr:cNvPr id="540" name="テキスト ボックス 539"/>
        <xdr:cNvSpPr txBox="1"/>
      </xdr:nvSpPr>
      <xdr:spPr>
        <a:xfrm>
          <a:off x="12547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42532</xdr:rowOff>
    </xdr:from>
    <xdr:to>
      <xdr:col>23</xdr:col>
      <xdr:colOff>516889</xdr:colOff>
      <xdr:row>58</xdr:row>
      <xdr:rowOff>35810</xdr:rowOff>
    </xdr:to>
    <xdr:cxnSp macro="">
      <xdr:nvCxnSpPr>
        <xdr:cNvPr id="562" name="直線コネクタ 561"/>
        <xdr:cNvCxnSpPr/>
      </xdr:nvCxnSpPr>
      <xdr:spPr>
        <a:xfrm flipV="1">
          <a:off x="16317595" y="8615032"/>
          <a:ext cx="1269" cy="136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39637</xdr:rowOff>
    </xdr:from>
    <xdr:ext cx="534377" cy="259045"/>
    <xdr:sp macro="" textlink="">
      <xdr:nvSpPr>
        <xdr:cNvPr id="563" name="教育費最小値テキスト"/>
        <xdr:cNvSpPr txBox="1"/>
      </xdr:nvSpPr>
      <xdr:spPr>
        <a:xfrm>
          <a:off x="16370300" y="998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22,723</a:t>
          </a:r>
          <a:endParaRPr kumimoji="1" lang="ja-JP" altLang="en-US" sz="1000" b="1">
            <a:latin typeface="ＭＳ Ｐゴシック"/>
          </a:endParaRPr>
        </a:p>
      </xdr:txBody>
    </xdr:sp>
    <xdr:clientData/>
  </xdr:oneCellAnchor>
  <xdr:twoCellAnchor>
    <xdr:from>
      <xdr:col>23</xdr:col>
      <xdr:colOff>428625</xdr:colOff>
      <xdr:row>58</xdr:row>
      <xdr:rowOff>35810</xdr:rowOff>
    </xdr:from>
    <xdr:to>
      <xdr:col>23</xdr:col>
      <xdr:colOff>606425</xdr:colOff>
      <xdr:row>58</xdr:row>
      <xdr:rowOff>35810</xdr:rowOff>
    </xdr:to>
    <xdr:cxnSp macro="">
      <xdr:nvCxnSpPr>
        <xdr:cNvPr id="564" name="直線コネクタ 563"/>
        <xdr:cNvCxnSpPr/>
      </xdr:nvCxnSpPr>
      <xdr:spPr>
        <a:xfrm>
          <a:off x="16230600" y="997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160659</xdr:rowOff>
    </xdr:from>
    <xdr:ext cx="599010" cy="259045"/>
    <xdr:sp macro="" textlink="">
      <xdr:nvSpPr>
        <xdr:cNvPr id="565" name="教育費最大値テキスト"/>
        <xdr:cNvSpPr txBox="1"/>
      </xdr:nvSpPr>
      <xdr:spPr>
        <a:xfrm>
          <a:off x="16370300" y="83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321,253</a:t>
          </a:r>
          <a:endParaRPr kumimoji="1" lang="ja-JP" altLang="en-US" sz="1000" b="1">
            <a:latin typeface="ＭＳ Ｐゴシック"/>
          </a:endParaRPr>
        </a:p>
      </xdr:txBody>
    </xdr:sp>
    <xdr:clientData/>
  </xdr:oneCellAnchor>
  <xdr:twoCellAnchor>
    <xdr:from>
      <xdr:col>23</xdr:col>
      <xdr:colOff>428625</xdr:colOff>
      <xdr:row>50</xdr:row>
      <xdr:rowOff>42532</xdr:rowOff>
    </xdr:from>
    <xdr:to>
      <xdr:col>23</xdr:col>
      <xdr:colOff>606425</xdr:colOff>
      <xdr:row>50</xdr:row>
      <xdr:rowOff>42532</xdr:rowOff>
    </xdr:to>
    <xdr:cxnSp macro="">
      <xdr:nvCxnSpPr>
        <xdr:cNvPr id="566" name="直線コネクタ 565"/>
        <xdr:cNvCxnSpPr/>
      </xdr:nvCxnSpPr>
      <xdr:spPr>
        <a:xfrm>
          <a:off x="16230600" y="861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113717</xdr:rowOff>
    </xdr:from>
    <xdr:to>
      <xdr:col>23</xdr:col>
      <xdr:colOff>517525</xdr:colOff>
      <xdr:row>58</xdr:row>
      <xdr:rowOff>4305</xdr:rowOff>
    </xdr:to>
    <xdr:cxnSp macro="">
      <xdr:nvCxnSpPr>
        <xdr:cNvPr id="567" name="直線コネクタ 566"/>
        <xdr:cNvCxnSpPr/>
      </xdr:nvCxnSpPr>
      <xdr:spPr>
        <a:xfrm>
          <a:off x="15481300" y="9886367"/>
          <a:ext cx="838200" cy="6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8125</xdr:rowOff>
    </xdr:from>
    <xdr:ext cx="534377" cy="259045"/>
    <xdr:sp macro="" textlink="">
      <xdr:nvSpPr>
        <xdr:cNvPr id="568" name="教育費平均値テキスト"/>
        <xdr:cNvSpPr txBox="1"/>
      </xdr:nvSpPr>
      <xdr:spPr>
        <a:xfrm>
          <a:off x="16370300" y="960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60,171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156698</xdr:rowOff>
    </xdr:from>
    <xdr:to>
      <xdr:col>23</xdr:col>
      <xdr:colOff>568325</xdr:colOff>
      <xdr:row>57</xdr:row>
      <xdr:rowOff>86848</xdr:rowOff>
    </xdr:to>
    <xdr:sp macro="" textlink="">
      <xdr:nvSpPr>
        <xdr:cNvPr id="569" name="フローチャート : 判断 568"/>
        <xdr:cNvSpPr/>
      </xdr:nvSpPr>
      <xdr:spPr>
        <a:xfrm>
          <a:off x="162687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113717</xdr:rowOff>
    </xdr:from>
    <xdr:to>
      <xdr:col>22</xdr:col>
      <xdr:colOff>365125</xdr:colOff>
      <xdr:row>58</xdr:row>
      <xdr:rowOff>2371</xdr:rowOff>
    </xdr:to>
    <xdr:cxnSp macro="">
      <xdr:nvCxnSpPr>
        <xdr:cNvPr id="570" name="直線コネクタ 569"/>
        <xdr:cNvCxnSpPr/>
      </xdr:nvCxnSpPr>
      <xdr:spPr>
        <a:xfrm flipV="1">
          <a:off x="14592300" y="9886367"/>
          <a:ext cx="889000" cy="6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162450</xdr:rowOff>
    </xdr:from>
    <xdr:to>
      <xdr:col>22</xdr:col>
      <xdr:colOff>415925</xdr:colOff>
      <xdr:row>57</xdr:row>
      <xdr:rowOff>92600</xdr:rowOff>
    </xdr:to>
    <xdr:sp macro="" textlink="">
      <xdr:nvSpPr>
        <xdr:cNvPr id="571" name="フローチャート : 判断 570"/>
        <xdr:cNvSpPr/>
      </xdr:nvSpPr>
      <xdr:spPr>
        <a:xfrm>
          <a:off x="15430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109127</xdr:rowOff>
    </xdr:from>
    <xdr:ext cx="534377" cy="259045"/>
    <xdr:sp macro="" textlink="">
      <xdr:nvSpPr>
        <xdr:cNvPr id="572" name="テキスト ボックス 571"/>
        <xdr:cNvSpPr txBox="1"/>
      </xdr:nvSpPr>
      <xdr:spPr>
        <a:xfrm>
          <a:off x="15214111" y="953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170817</xdr:rowOff>
    </xdr:from>
    <xdr:to>
      <xdr:col>21</xdr:col>
      <xdr:colOff>161925</xdr:colOff>
      <xdr:row>58</xdr:row>
      <xdr:rowOff>2371</xdr:rowOff>
    </xdr:to>
    <xdr:cxnSp macro="">
      <xdr:nvCxnSpPr>
        <xdr:cNvPr id="573" name="直線コネクタ 572"/>
        <xdr:cNvCxnSpPr/>
      </xdr:nvCxnSpPr>
      <xdr:spPr>
        <a:xfrm>
          <a:off x="13703300" y="9943467"/>
          <a:ext cx="889000" cy="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74" name="フローチャート : 判断 573"/>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94656</xdr:rowOff>
    </xdr:from>
    <xdr:ext cx="534377" cy="259045"/>
    <xdr:sp macro="" textlink="">
      <xdr:nvSpPr>
        <xdr:cNvPr id="575" name="テキスト ボックス 574"/>
        <xdr:cNvSpPr txBox="1"/>
      </xdr:nvSpPr>
      <xdr:spPr>
        <a:xfrm>
          <a:off x="14325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156040</xdr:rowOff>
    </xdr:from>
    <xdr:to>
      <xdr:col>19</xdr:col>
      <xdr:colOff>644525</xdr:colOff>
      <xdr:row>57</xdr:row>
      <xdr:rowOff>170817</xdr:rowOff>
    </xdr:to>
    <xdr:cxnSp macro="">
      <xdr:nvCxnSpPr>
        <xdr:cNvPr id="576" name="直線コネクタ 575"/>
        <xdr:cNvCxnSpPr/>
      </xdr:nvCxnSpPr>
      <xdr:spPr>
        <a:xfrm>
          <a:off x="12814300" y="9928690"/>
          <a:ext cx="889000" cy="1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77" name="フローチャート : 判断 576"/>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114316</xdr:rowOff>
    </xdr:from>
    <xdr:ext cx="534377" cy="259045"/>
    <xdr:sp macro="" textlink="">
      <xdr:nvSpPr>
        <xdr:cNvPr id="578" name="テキスト ボックス 577"/>
        <xdr:cNvSpPr txBox="1"/>
      </xdr:nvSpPr>
      <xdr:spPr>
        <a:xfrm>
          <a:off x="13436111" y="95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79" name="フローチャート : 判断 578"/>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125151</xdr:rowOff>
    </xdr:from>
    <xdr:ext cx="534377" cy="259045"/>
    <xdr:sp macro="" textlink="">
      <xdr:nvSpPr>
        <xdr:cNvPr id="580" name="テキスト ボックス 579"/>
        <xdr:cNvSpPr txBox="1"/>
      </xdr:nvSpPr>
      <xdr:spPr>
        <a:xfrm>
          <a:off x="12547111" y="95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124955</xdr:rowOff>
    </xdr:from>
    <xdr:to>
      <xdr:col>23</xdr:col>
      <xdr:colOff>568325</xdr:colOff>
      <xdr:row>58</xdr:row>
      <xdr:rowOff>55105</xdr:rowOff>
    </xdr:to>
    <xdr:sp macro="" textlink="">
      <xdr:nvSpPr>
        <xdr:cNvPr id="586" name="円/楕円 585"/>
        <xdr:cNvSpPr/>
      </xdr:nvSpPr>
      <xdr:spPr>
        <a:xfrm>
          <a:off x="16268700" y="989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39882</xdr:rowOff>
    </xdr:from>
    <xdr:ext cx="534377" cy="259045"/>
    <xdr:sp macro="" textlink="">
      <xdr:nvSpPr>
        <xdr:cNvPr id="587" name="教育費該当値テキスト"/>
        <xdr:cNvSpPr txBox="1"/>
      </xdr:nvSpPr>
      <xdr:spPr>
        <a:xfrm>
          <a:off x="16370300" y="981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29,614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62917</xdr:rowOff>
    </xdr:from>
    <xdr:to>
      <xdr:col>22</xdr:col>
      <xdr:colOff>415925</xdr:colOff>
      <xdr:row>57</xdr:row>
      <xdr:rowOff>164517</xdr:rowOff>
    </xdr:to>
    <xdr:sp macro="" textlink="">
      <xdr:nvSpPr>
        <xdr:cNvPr id="588" name="円/楕円 587"/>
        <xdr:cNvSpPr/>
      </xdr:nvSpPr>
      <xdr:spPr>
        <a:xfrm>
          <a:off x="15430500" y="983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155644</xdr:rowOff>
    </xdr:from>
    <xdr:ext cx="534377" cy="259045"/>
    <xdr:sp macro="" textlink="">
      <xdr:nvSpPr>
        <xdr:cNvPr id="589" name="テキスト ボックス 588"/>
        <xdr:cNvSpPr txBox="1"/>
      </xdr:nvSpPr>
      <xdr:spPr>
        <a:xfrm>
          <a:off x="15214111" y="992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43,183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123021</xdr:rowOff>
    </xdr:from>
    <xdr:to>
      <xdr:col>21</xdr:col>
      <xdr:colOff>212725</xdr:colOff>
      <xdr:row>58</xdr:row>
      <xdr:rowOff>53171</xdr:rowOff>
    </xdr:to>
    <xdr:sp macro="" textlink="">
      <xdr:nvSpPr>
        <xdr:cNvPr id="590" name="円/楕円 589"/>
        <xdr:cNvSpPr/>
      </xdr:nvSpPr>
      <xdr:spPr>
        <a:xfrm>
          <a:off x="14541500" y="989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44298</xdr:rowOff>
    </xdr:from>
    <xdr:ext cx="534377" cy="259045"/>
    <xdr:sp macro="" textlink="">
      <xdr:nvSpPr>
        <xdr:cNvPr id="591" name="テキスト ボックス 590"/>
        <xdr:cNvSpPr txBox="1"/>
      </xdr:nvSpPr>
      <xdr:spPr>
        <a:xfrm>
          <a:off x="14325111" y="998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30,037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120017</xdr:rowOff>
    </xdr:from>
    <xdr:to>
      <xdr:col>20</xdr:col>
      <xdr:colOff>9525</xdr:colOff>
      <xdr:row>58</xdr:row>
      <xdr:rowOff>50167</xdr:rowOff>
    </xdr:to>
    <xdr:sp macro="" textlink="">
      <xdr:nvSpPr>
        <xdr:cNvPr id="592" name="円/楕円 591"/>
        <xdr:cNvSpPr/>
      </xdr:nvSpPr>
      <xdr:spPr>
        <a:xfrm>
          <a:off x="13652500" y="989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41294</xdr:rowOff>
    </xdr:from>
    <xdr:ext cx="534377" cy="259045"/>
    <xdr:sp macro="" textlink="">
      <xdr:nvSpPr>
        <xdr:cNvPr id="593" name="テキスト ボックス 592"/>
        <xdr:cNvSpPr txBox="1"/>
      </xdr:nvSpPr>
      <xdr:spPr>
        <a:xfrm>
          <a:off x="13436111" y="998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30,694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105240</xdr:rowOff>
    </xdr:from>
    <xdr:to>
      <xdr:col>18</xdr:col>
      <xdr:colOff>492125</xdr:colOff>
      <xdr:row>58</xdr:row>
      <xdr:rowOff>35390</xdr:rowOff>
    </xdr:to>
    <xdr:sp macro="" textlink="">
      <xdr:nvSpPr>
        <xdr:cNvPr id="594" name="円/楕円 593"/>
        <xdr:cNvSpPr/>
      </xdr:nvSpPr>
      <xdr:spPr>
        <a:xfrm>
          <a:off x="12763500" y="98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26517</xdr:rowOff>
    </xdr:from>
    <xdr:ext cx="534377" cy="259045"/>
    <xdr:sp macro="" textlink="">
      <xdr:nvSpPr>
        <xdr:cNvPr id="595" name="テキスト ボックス 594"/>
        <xdr:cNvSpPr txBox="1"/>
      </xdr:nvSpPr>
      <xdr:spPr>
        <a:xfrm>
          <a:off x="12547111" y="997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33,926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135375</xdr:rowOff>
    </xdr:from>
    <xdr:to>
      <xdr:col>23</xdr:col>
      <xdr:colOff>516889</xdr:colOff>
      <xdr:row>79</xdr:row>
      <xdr:rowOff>44450</xdr:rowOff>
    </xdr:to>
    <xdr:cxnSp macro="">
      <xdr:nvCxnSpPr>
        <xdr:cNvPr id="619" name="直線コネクタ 618"/>
        <xdr:cNvCxnSpPr/>
      </xdr:nvCxnSpPr>
      <xdr:spPr>
        <a:xfrm flipV="1">
          <a:off x="16317595" y="11965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82052</xdr:rowOff>
    </xdr:from>
    <xdr:ext cx="534377" cy="259045"/>
    <xdr:sp macro="" textlink="">
      <xdr:nvSpPr>
        <xdr:cNvPr id="622" name="災害復旧費最大値テキスト"/>
        <xdr:cNvSpPr txBox="1"/>
      </xdr:nvSpPr>
      <xdr:spPr>
        <a:xfrm>
          <a:off x="16370300" y="117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69</xdr:row>
      <xdr:rowOff>135375</xdr:rowOff>
    </xdr:from>
    <xdr:to>
      <xdr:col>23</xdr:col>
      <xdr:colOff>606425</xdr:colOff>
      <xdr:row>69</xdr:row>
      <xdr:rowOff>135375</xdr:rowOff>
    </xdr:to>
    <xdr:cxnSp macro="">
      <xdr:nvCxnSpPr>
        <xdr:cNvPr id="623" name="直線コネクタ 622"/>
        <xdr:cNvCxnSpPr/>
      </xdr:nvCxnSpPr>
      <xdr:spPr>
        <a:xfrm>
          <a:off x="16230600" y="1196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26257</xdr:rowOff>
    </xdr:from>
    <xdr:to>
      <xdr:col>23</xdr:col>
      <xdr:colOff>517525</xdr:colOff>
      <xdr:row>79</xdr:row>
      <xdr:rowOff>34410</xdr:rowOff>
    </xdr:to>
    <xdr:cxnSp macro="">
      <xdr:nvCxnSpPr>
        <xdr:cNvPr id="624" name="直線コネクタ 623"/>
        <xdr:cNvCxnSpPr/>
      </xdr:nvCxnSpPr>
      <xdr:spPr>
        <a:xfrm flipV="1">
          <a:off x="15481300" y="13570807"/>
          <a:ext cx="8382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125265</xdr:rowOff>
    </xdr:from>
    <xdr:ext cx="469744" cy="259045"/>
    <xdr:sp macro="" textlink="">
      <xdr:nvSpPr>
        <xdr:cNvPr id="625" name="災害復旧費平均値テキスト"/>
        <xdr:cNvSpPr txBox="1"/>
      </xdr:nvSpPr>
      <xdr:spPr>
        <a:xfrm>
          <a:off x="16370300" y="13326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102388</xdr:rowOff>
    </xdr:from>
    <xdr:to>
      <xdr:col>23</xdr:col>
      <xdr:colOff>568325</xdr:colOff>
      <xdr:row>79</xdr:row>
      <xdr:rowOff>32538</xdr:rowOff>
    </xdr:to>
    <xdr:sp macro="" textlink="">
      <xdr:nvSpPr>
        <xdr:cNvPr id="626" name="フローチャート : 判断 625"/>
        <xdr:cNvSpPr/>
      </xdr:nvSpPr>
      <xdr:spPr>
        <a:xfrm>
          <a:off x="16268700" y="134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34410</xdr:rowOff>
    </xdr:from>
    <xdr:to>
      <xdr:col>22</xdr:col>
      <xdr:colOff>365125</xdr:colOff>
      <xdr:row>79</xdr:row>
      <xdr:rowOff>38412</xdr:rowOff>
    </xdr:to>
    <xdr:cxnSp macro="">
      <xdr:nvCxnSpPr>
        <xdr:cNvPr id="627" name="直線コネクタ 626"/>
        <xdr:cNvCxnSpPr/>
      </xdr:nvCxnSpPr>
      <xdr:spPr>
        <a:xfrm flipV="1">
          <a:off x="14592300" y="13578960"/>
          <a:ext cx="889000" cy="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134068</xdr:rowOff>
    </xdr:from>
    <xdr:to>
      <xdr:col>22</xdr:col>
      <xdr:colOff>415925</xdr:colOff>
      <xdr:row>79</xdr:row>
      <xdr:rowOff>64218</xdr:rowOff>
    </xdr:to>
    <xdr:sp macro="" textlink="">
      <xdr:nvSpPr>
        <xdr:cNvPr id="628" name="フローチャート : 判断 627"/>
        <xdr:cNvSpPr/>
      </xdr:nvSpPr>
      <xdr:spPr>
        <a:xfrm>
          <a:off x="15430500" y="135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80745</xdr:rowOff>
    </xdr:from>
    <xdr:ext cx="469744" cy="259045"/>
    <xdr:sp macro="" textlink="">
      <xdr:nvSpPr>
        <xdr:cNvPr id="629" name="テキスト ボックス 628"/>
        <xdr:cNvSpPr txBox="1"/>
      </xdr:nvSpPr>
      <xdr:spPr>
        <a:xfrm>
          <a:off x="15246427" y="1328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13742</xdr:rowOff>
    </xdr:from>
    <xdr:to>
      <xdr:col>21</xdr:col>
      <xdr:colOff>161925</xdr:colOff>
      <xdr:row>79</xdr:row>
      <xdr:rowOff>38412</xdr:rowOff>
    </xdr:to>
    <xdr:cxnSp macro="">
      <xdr:nvCxnSpPr>
        <xdr:cNvPr id="630" name="直線コネクタ 629"/>
        <xdr:cNvCxnSpPr/>
      </xdr:nvCxnSpPr>
      <xdr:spPr>
        <a:xfrm>
          <a:off x="13703300" y="13558292"/>
          <a:ext cx="889000" cy="2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75718</xdr:rowOff>
    </xdr:from>
    <xdr:to>
      <xdr:col>21</xdr:col>
      <xdr:colOff>212725</xdr:colOff>
      <xdr:row>79</xdr:row>
      <xdr:rowOff>5868</xdr:rowOff>
    </xdr:to>
    <xdr:sp macro="" textlink="">
      <xdr:nvSpPr>
        <xdr:cNvPr id="631" name="フローチャート : 判断 630"/>
        <xdr:cNvSpPr/>
      </xdr:nvSpPr>
      <xdr:spPr>
        <a:xfrm>
          <a:off x="14541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22395</xdr:rowOff>
    </xdr:from>
    <xdr:ext cx="469744" cy="259045"/>
    <xdr:sp macro="" textlink="">
      <xdr:nvSpPr>
        <xdr:cNvPr id="632" name="テキスト ボックス 631"/>
        <xdr:cNvSpPr txBox="1"/>
      </xdr:nvSpPr>
      <xdr:spPr>
        <a:xfrm>
          <a:off x="14357427"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128784</xdr:rowOff>
    </xdr:from>
    <xdr:to>
      <xdr:col>19</xdr:col>
      <xdr:colOff>644525</xdr:colOff>
      <xdr:row>79</xdr:row>
      <xdr:rowOff>13742</xdr:rowOff>
    </xdr:to>
    <xdr:cxnSp macro="">
      <xdr:nvCxnSpPr>
        <xdr:cNvPr id="633" name="直線コネクタ 632"/>
        <xdr:cNvCxnSpPr/>
      </xdr:nvCxnSpPr>
      <xdr:spPr>
        <a:xfrm>
          <a:off x="12814300" y="13501884"/>
          <a:ext cx="889000" cy="5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57086</xdr:rowOff>
    </xdr:from>
    <xdr:to>
      <xdr:col>20</xdr:col>
      <xdr:colOff>9525</xdr:colOff>
      <xdr:row>78</xdr:row>
      <xdr:rowOff>158686</xdr:rowOff>
    </xdr:to>
    <xdr:sp macro="" textlink="">
      <xdr:nvSpPr>
        <xdr:cNvPr id="634" name="フローチャート : 判断 633"/>
        <xdr:cNvSpPr/>
      </xdr:nvSpPr>
      <xdr:spPr>
        <a:xfrm>
          <a:off x="13652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3763</xdr:rowOff>
    </xdr:from>
    <xdr:ext cx="469744" cy="259045"/>
    <xdr:sp macro="" textlink="">
      <xdr:nvSpPr>
        <xdr:cNvPr id="635" name="テキスト ボックス 634"/>
        <xdr:cNvSpPr txBox="1"/>
      </xdr:nvSpPr>
      <xdr:spPr>
        <a:xfrm>
          <a:off x="13468427"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4908</xdr:rowOff>
    </xdr:from>
    <xdr:to>
      <xdr:col>18</xdr:col>
      <xdr:colOff>492125</xdr:colOff>
      <xdr:row>78</xdr:row>
      <xdr:rowOff>106508</xdr:rowOff>
    </xdr:to>
    <xdr:sp macro="" textlink="">
      <xdr:nvSpPr>
        <xdr:cNvPr id="636" name="フローチャート : 判断 635"/>
        <xdr:cNvSpPr/>
      </xdr:nvSpPr>
      <xdr:spPr>
        <a:xfrm>
          <a:off x="12763500" y="1337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123035</xdr:rowOff>
    </xdr:from>
    <xdr:ext cx="469744" cy="259045"/>
    <xdr:sp macro="" textlink="">
      <xdr:nvSpPr>
        <xdr:cNvPr id="637" name="テキスト ボックス 636"/>
        <xdr:cNvSpPr txBox="1"/>
      </xdr:nvSpPr>
      <xdr:spPr>
        <a:xfrm>
          <a:off x="12579427" y="1315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146907</xdr:rowOff>
    </xdr:from>
    <xdr:to>
      <xdr:col>23</xdr:col>
      <xdr:colOff>568325</xdr:colOff>
      <xdr:row>79</xdr:row>
      <xdr:rowOff>77057</xdr:rowOff>
    </xdr:to>
    <xdr:sp macro="" textlink="">
      <xdr:nvSpPr>
        <xdr:cNvPr id="643" name="円/楕円 642"/>
        <xdr:cNvSpPr/>
      </xdr:nvSpPr>
      <xdr:spPr>
        <a:xfrm>
          <a:off x="16268700" y="1352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80814</xdr:rowOff>
    </xdr:from>
    <xdr:ext cx="378565" cy="259045"/>
    <xdr:sp macro="" textlink="">
      <xdr:nvSpPr>
        <xdr:cNvPr id="644" name="災害復旧費該当値テキスト"/>
        <xdr:cNvSpPr txBox="1"/>
      </xdr:nvSpPr>
      <xdr:spPr>
        <a:xfrm>
          <a:off x="16370300" y="13453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155060</xdr:rowOff>
    </xdr:from>
    <xdr:to>
      <xdr:col>22</xdr:col>
      <xdr:colOff>415925</xdr:colOff>
      <xdr:row>79</xdr:row>
      <xdr:rowOff>85210</xdr:rowOff>
    </xdr:to>
    <xdr:sp macro="" textlink="">
      <xdr:nvSpPr>
        <xdr:cNvPr id="645" name="円/楕円 644"/>
        <xdr:cNvSpPr/>
      </xdr:nvSpPr>
      <xdr:spPr>
        <a:xfrm>
          <a:off x="15430500" y="1352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76337</xdr:rowOff>
    </xdr:from>
    <xdr:ext cx="378565" cy="259045"/>
    <xdr:sp macro="" textlink="">
      <xdr:nvSpPr>
        <xdr:cNvPr id="646" name="テキスト ボックス 645"/>
        <xdr:cNvSpPr txBox="1"/>
      </xdr:nvSpPr>
      <xdr:spPr>
        <a:xfrm>
          <a:off x="15292017" y="13620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159062</xdr:rowOff>
    </xdr:from>
    <xdr:to>
      <xdr:col>21</xdr:col>
      <xdr:colOff>212725</xdr:colOff>
      <xdr:row>79</xdr:row>
      <xdr:rowOff>89212</xdr:rowOff>
    </xdr:to>
    <xdr:sp macro="" textlink="">
      <xdr:nvSpPr>
        <xdr:cNvPr id="647" name="円/楕円 646"/>
        <xdr:cNvSpPr/>
      </xdr:nvSpPr>
      <xdr:spPr>
        <a:xfrm>
          <a:off x="14541500" y="1353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80339</xdr:rowOff>
    </xdr:from>
    <xdr:ext cx="378565" cy="259045"/>
    <xdr:sp macro="" textlink="">
      <xdr:nvSpPr>
        <xdr:cNvPr id="648" name="テキスト ボックス 647"/>
        <xdr:cNvSpPr txBox="1"/>
      </xdr:nvSpPr>
      <xdr:spPr>
        <a:xfrm>
          <a:off x="14403017" y="13624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134392</xdr:rowOff>
    </xdr:from>
    <xdr:to>
      <xdr:col>20</xdr:col>
      <xdr:colOff>9525</xdr:colOff>
      <xdr:row>79</xdr:row>
      <xdr:rowOff>64542</xdr:rowOff>
    </xdr:to>
    <xdr:sp macro="" textlink="">
      <xdr:nvSpPr>
        <xdr:cNvPr id="649" name="円/楕円 648"/>
        <xdr:cNvSpPr/>
      </xdr:nvSpPr>
      <xdr:spPr>
        <a:xfrm>
          <a:off x="13652500" y="135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55669</xdr:rowOff>
    </xdr:from>
    <xdr:ext cx="469744" cy="259045"/>
    <xdr:sp macro="" textlink="">
      <xdr:nvSpPr>
        <xdr:cNvPr id="650" name="テキスト ボックス 649"/>
        <xdr:cNvSpPr txBox="1"/>
      </xdr:nvSpPr>
      <xdr:spPr>
        <a:xfrm>
          <a:off x="13468427" y="1360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77984</xdr:rowOff>
    </xdr:from>
    <xdr:to>
      <xdr:col>18</xdr:col>
      <xdr:colOff>492125</xdr:colOff>
      <xdr:row>79</xdr:row>
      <xdr:rowOff>8134</xdr:rowOff>
    </xdr:to>
    <xdr:sp macro="" textlink="">
      <xdr:nvSpPr>
        <xdr:cNvPr id="651" name="円/楕円 650"/>
        <xdr:cNvSpPr/>
      </xdr:nvSpPr>
      <xdr:spPr>
        <a:xfrm>
          <a:off x="12763500" y="13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170711</xdr:rowOff>
    </xdr:from>
    <xdr:ext cx="469744" cy="259045"/>
    <xdr:sp macro="" textlink="">
      <xdr:nvSpPr>
        <xdr:cNvPr id="652" name="テキスト ボックス 651"/>
        <xdr:cNvSpPr txBox="1"/>
      </xdr:nvSpPr>
      <xdr:spPr>
        <a:xfrm>
          <a:off x="12579427" y="1354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100944</xdr:rowOff>
    </xdr:from>
    <xdr:to>
      <xdr:col>23</xdr:col>
      <xdr:colOff>516889</xdr:colOff>
      <xdr:row>99</xdr:row>
      <xdr:rowOff>31283</xdr:rowOff>
    </xdr:to>
    <xdr:cxnSp macro="">
      <xdr:nvCxnSpPr>
        <xdr:cNvPr id="676" name="直線コネクタ 675"/>
        <xdr:cNvCxnSpPr/>
      </xdr:nvCxnSpPr>
      <xdr:spPr>
        <a:xfrm flipV="1">
          <a:off x="16317595" y="15531444"/>
          <a:ext cx="1269" cy="14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35110</xdr:rowOff>
    </xdr:from>
    <xdr:ext cx="469744" cy="259045"/>
    <xdr:sp macro="" textlink="">
      <xdr:nvSpPr>
        <xdr:cNvPr id="677" name="公債費最小値テキスト"/>
        <xdr:cNvSpPr txBox="1"/>
      </xdr:nvSpPr>
      <xdr:spPr>
        <a:xfrm>
          <a:off x="16370300" y="1700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99</xdr:row>
      <xdr:rowOff>31283</xdr:rowOff>
    </xdr:from>
    <xdr:to>
      <xdr:col>23</xdr:col>
      <xdr:colOff>606425</xdr:colOff>
      <xdr:row>99</xdr:row>
      <xdr:rowOff>31283</xdr:rowOff>
    </xdr:to>
    <xdr:cxnSp macro="">
      <xdr:nvCxnSpPr>
        <xdr:cNvPr id="678" name="直線コネクタ 677"/>
        <xdr:cNvCxnSpPr/>
      </xdr:nvCxnSpPr>
      <xdr:spPr>
        <a:xfrm>
          <a:off x="16230600" y="1700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47621</xdr:rowOff>
    </xdr:from>
    <xdr:ext cx="599010" cy="259045"/>
    <xdr:sp macro="" textlink="">
      <xdr:nvSpPr>
        <xdr:cNvPr id="679" name="公債費最大値テキスト"/>
        <xdr:cNvSpPr txBox="1"/>
      </xdr:nvSpPr>
      <xdr:spPr>
        <a:xfrm>
          <a:off x="16370300" y="1530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90</xdr:row>
      <xdr:rowOff>100944</xdr:rowOff>
    </xdr:from>
    <xdr:to>
      <xdr:col>23</xdr:col>
      <xdr:colOff>606425</xdr:colOff>
      <xdr:row>90</xdr:row>
      <xdr:rowOff>100944</xdr:rowOff>
    </xdr:to>
    <xdr:cxnSp macro="">
      <xdr:nvCxnSpPr>
        <xdr:cNvPr id="680" name="直線コネクタ 679"/>
        <xdr:cNvCxnSpPr/>
      </xdr:nvCxnSpPr>
      <xdr:spPr>
        <a:xfrm>
          <a:off x="16230600" y="1553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80713</xdr:rowOff>
    </xdr:from>
    <xdr:to>
      <xdr:col>23</xdr:col>
      <xdr:colOff>517525</xdr:colOff>
      <xdr:row>97</xdr:row>
      <xdr:rowOff>101760</xdr:rowOff>
    </xdr:to>
    <xdr:cxnSp macro="">
      <xdr:nvCxnSpPr>
        <xdr:cNvPr id="681" name="直線コネクタ 680"/>
        <xdr:cNvCxnSpPr/>
      </xdr:nvCxnSpPr>
      <xdr:spPr>
        <a:xfrm flipV="1">
          <a:off x="15481300" y="16711363"/>
          <a:ext cx="838200" cy="2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127116</xdr:rowOff>
    </xdr:from>
    <xdr:ext cx="534377" cy="259045"/>
    <xdr:sp macro="" textlink="">
      <xdr:nvSpPr>
        <xdr:cNvPr id="682" name="公債費平均値テキスト"/>
        <xdr:cNvSpPr txBox="1"/>
      </xdr:nvSpPr>
      <xdr:spPr>
        <a:xfrm>
          <a:off x="16370300" y="16414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104239</xdr:rowOff>
    </xdr:from>
    <xdr:to>
      <xdr:col>23</xdr:col>
      <xdr:colOff>568325</xdr:colOff>
      <xdr:row>97</xdr:row>
      <xdr:rowOff>34389</xdr:rowOff>
    </xdr:to>
    <xdr:sp macro="" textlink="">
      <xdr:nvSpPr>
        <xdr:cNvPr id="683" name="フローチャート : 判断 682"/>
        <xdr:cNvSpPr/>
      </xdr:nvSpPr>
      <xdr:spPr>
        <a:xfrm>
          <a:off x="162687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101760</xdr:rowOff>
    </xdr:from>
    <xdr:to>
      <xdr:col>22</xdr:col>
      <xdr:colOff>365125</xdr:colOff>
      <xdr:row>97</xdr:row>
      <xdr:rowOff>113190</xdr:rowOff>
    </xdr:to>
    <xdr:cxnSp macro="">
      <xdr:nvCxnSpPr>
        <xdr:cNvPr id="684" name="直線コネクタ 683"/>
        <xdr:cNvCxnSpPr/>
      </xdr:nvCxnSpPr>
      <xdr:spPr>
        <a:xfrm flipV="1">
          <a:off x="14592300" y="167324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57231</xdr:rowOff>
    </xdr:from>
    <xdr:to>
      <xdr:col>22</xdr:col>
      <xdr:colOff>415925</xdr:colOff>
      <xdr:row>96</xdr:row>
      <xdr:rowOff>158831</xdr:rowOff>
    </xdr:to>
    <xdr:sp macro="" textlink="">
      <xdr:nvSpPr>
        <xdr:cNvPr id="685" name="フローチャート : 判断 684"/>
        <xdr:cNvSpPr/>
      </xdr:nvSpPr>
      <xdr:spPr>
        <a:xfrm>
          <a:off x="15430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3908</xdr:rowOff>
    </xdr:from>
    <xdr:ext cx="534377" cy="259045"/>
    <xdr:sp macro="" textlink="">
      <xdr:nvSpPr>
        <xdr:cNvPr id="686" name="テキスト ボックス 685"/>
        <xdr:cNvSpPr txBox="1"/>
      </xdr:nvSpPr>
      <xdr:spPr>
        <a:xfrm>
          <a:off x="15214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113190</xdr:rowOff>
    </xdr:from>
    <xdr:to>
      <xdr:col>21</xdr:col>
      <xdr:colOff>161925</xdr:colOff>
      <xdr:row>97</xdr:row>
      <xdr:rowOff>120634</xdr:rowOff>
    </xdr:to>
    <xdr:cxnSp macro="">
      <xdr:nvCxnSpPr>
        <xdr:cNvPr id="687" name="直線コネクタ 686"/>
        <xdr:cNvCxnSpPr/>
      </xdr:nvCxnSpPr>
      <xdr:spPr>
        <a:xfrm flipV="1">
          <a:off x="13703300" y="16743840"/>
          <a:ext cx="889000" cy="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44369</xdr:rowOff>
    </xdr:from>
    <xdr:to>
      <xdr:col>21</xdr:col>
      <xdr:colOff>212725</xdr:colOff>
      <xdr:row>96</xdr:row>
      <xdr:rowOff>145969</xdr:rowOff>
    </xdr:to>
    <xdr:sp macro="" textlink="">
      <xdr:nvSpPr>
        <xdr:cNvPr id="688" name="フローチャート : 判断 687"/>
        <xdr:cNvSpPr/>
      </xdr:nvSpPr>
      <xdr:spPr>
        <a:xfrm>
          <a:off x="14541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162496</xdr:rowOff>
    </xdr:from>
    <xdr:ext cx="534377" cy="259045"/>
    <xdr:sp macro="" textlink="">
      <xdr:nvSpPr>
        <xdr:cNvPr id="689" name="テキスト ボックス 688"/>
        <xdr:cNvSpPr txBox="1"/>
      </xdr:nvSpPr>
      <xdr:spPr>
        <a:xfrm>
          <a:off x="14325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120634</xdr:rowOff>
    </xdr:from>
    <xdr:to>
      <xdr:col>19</xdr:col>
      <xdr:colOff>644525</xdr:colOff>
      <xdr:row>97</xdr:row>
      <xdr:rowOff>138511</xdr:rowOff>
    </xdr:to>
    <xdr:cxnSp macro="">
      <xdr:nvCxnSpPr>
        <xdr:cNvPr id="690" name="直線コネクタ 689"/>
        <xdr:cNvCxnSpPr/>
      </xdr:nvCxnSpPr>
      <xdr:spPr>
        <a:xfrm flipV="1">
          <a:off x="12814300" y="16751284"/>
          <a:ext cx="889000" cy="1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41542</xdr:rowOff>
    </xdr:from>
    <xdr:to>
      <xdr:col>20</xdr:col>
      <xdr:colOff>9525</xdr:colOff>
      <xdr:row>96</xdr:row>
      <xdr:rowOff>143142</xdr:rowOff>
    </xdr:to>
    <xdr:sp macro="" textlink="">
      <xdr:nvSpPr>
        <xdr:cNvPr id="691" name="フローチャート : 判断 690"/>
        <xdr:cNvSpPr/>
      </xdr:nvSpPr>
      <xdr:spPr>
        <a:xfrm>
          <a:off x="13652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159669</xdr:rowOff>
    </xdr:from>
    <xdr:ext cx="534377" cy="259045"/>
    <xdr:sp macro="" textlink="">
      <xdr:nvSpPr>
        <xdr:cNvPr id="692" name="テキスト ボックス 691"/>
        <xdr:cNvSpPr txBox="1"/>
      </xdr:nvSpPr>
      <xdr:spPr>
        <a:xfrm>
          <a:off x="13436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42227</xdr:rowOff>
    </xdr:from>
    <xdr:to>
      <xdr:col>18</xdr:col>
      <xdr:colOff>492125</xdr:colOff>
      <xdr:row>96</xdr:row>
      <xdr:rowOff>143827</xdr:rowOff>
    </xdr:to>
    <xdr:sp macro="" textlink="">
      <xdr:nvSpPr>
        <xdr:cNvPr id="693" name="フローチャート : 判断 692"/>
        <xdr:cNvSpPr/>
      </xdr:nvSpPr>
      <xdr:spPr>
        <a:xfrm>
          <a:off x="12763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160354</xdr:rowOff>
    </xdr:from>
    <xdr:ext cx="534377" cy="259045"/>
    <xdr:sp macro="" textlink="">
      <xdr:nvSpPr>
        <xdr:cNvPr id="694" name="テキスト ボックス 693"/>
        <xdr:cNvSpPr txBox="1"/>
      </xdr:nvSpPr>
      <xdr:spPr>
        <a:xfrm>
          <a:off x="12547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29913</xdr:rowOff>
    </xdr:from>
    <xdr:to>
      <xdr:col>23</xdr:col>
      <xdr:colOff>568325</xdr:colOff>
      <xdr:row>97</xdr:row>
      <xdr:rowOff>131513</xdr:rowOff>
    </xdr:to>
    <xdr:sp macro="" textlink="">
      <xdr:nvSpPr>
        <xdr:cNvPr id="700" name="円/楕円 699"/>
        <xdr:cNvSpPr/>
      </xdr:nvSpPr>
      <xdr:spPr>
        <a:xfrm>
          <a:off x="16268700" y="1666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8340</xdr:rowOff>
    </xdr:from>
    <xdr:ext cx="534377" cy="259045"/>
    <xdr:sp macro="" textlink="">
      <xdr:nvSpPr>
        <xdr:cNvPr id="701" name="公債費該当値テキスト"/>
        <xdr:cNvSpPr txBox="1"/>
      </xdr:nvSpPr>
      <xdr:spPr>
        <a:xfrm>
          <a:off x="16370300" y="1663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40,241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50960</xdr:rowOff>
    </xdr:from>
    <xdr:to>
      <xdr:col>22</xdr:col>
      <xdr:colOff>415925</xdr:colOff>
      <xdr:row>97</xdr:row>
      <xdr:rowOff>152560</xdr:rowOff>
    </xdr:to>
    <xdr:sp macro="" textlink="">
      <xdr:nvSpPr>
        <xdr:cNvPr id="702" name="円/楕円 701"/>
        <xdr:cNvSpPr/>
      </xdr:nvSpPr>
      <xdr:spPr>
        <a:xfrm>
          <a:off x="15430500" y="166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143687</xdr:rowOff>
    </xdr:from>
    <xdr:ext cx="534377" cy="259045"/>
    <xdr:sp macro="" textlink="">
      <xdr:nvSpPr>
        <xdr:cNvPr id="703" name="テキスト ボックス 702"/>
        <xdr:cNvSpPr txBox="1"/>
      </xdr:nvSpPr>
      <xdr:spPr>
        <a:xfrm>
          <a:off x="15214111" y="1677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37,479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62390</xdr:rowOff>
    </xdr:from>
    <xdr:to>
      <xdr:col>21</xdr:col>
      <xdr:colOff>212725</xdr:colOff>
      <xdr:row>97</xdr:row>
      <xdr:rowOff>163990</xdr:rowOff>
    </xdr:to>
    <xdr:sp macro="" textlink="">
      <xdr:nvSpPr>
        <xdr:cNvPr id="704" name="円/楕円 703"/>
        <xdr:cNvSpPr/>
      </xdr:nvSpPr>
      <xdr:spPr>
        <a:xfrm>
          <a:off x="14541500" y="166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155117</xdr:rowOff>
    </xdr:from>
    <xdr:ext cx="534377" cy="259045"/>
    <xdr:sp macro="" textlink="">
      <xdr:nvSpPr>
        <xdr:cNvPr id="705" name="テキスト ボックス 704"/>
        <xdr:cNvSpPr txBox="1"/>
      </xdr:nvSpPr>
      <xdr:spPr>
        <a:xfrm>
          <a:off x="14325111" y="1678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35,979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69834</xdr:rowOff>
    </xdr:from>
    <xdr:to>
      <xdr:col>20</xdr:col>
      <xdr:colOff>9525</xdr:colOff>
      <xdr:row>97</xdr:row>
      <xdr:rowOff>171434</xdr:rowOff>
    </xdr:to>
    <xdr:sp macro="" textlink="">
      <xdr:nvSpPr>
        <xdr:cNvPr id="706" name="円/楕円 705"/>
        <xdr:cNvSpPr/>
      </xdr:nvSpPr>
      <xdr:spPr>
        <a:xfrm>
          <a:off x="13652500" y="1670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162561</xdr:rowOff>
    </xdr:from>
    <xdr:ext cx="534377" cy="259045"/>
    <xdr:sp macro="" textlink="">
      <xdr:nvSpPr>
        <xdr:cNvPr id="707" name="テキスト ボックス 706"/>
        <xdr:cNvSpPr txBox="1"/>
      </xdr:nvSpPr>
      <xdr:spPr>
        <a:xfrm>
          <a:off x="13436111" y="1679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87711</xdr:rowOff>
    </xdr:from>
    <xdr:to>
      <xdr:col>18</xdr:col>
      <xdr:colOff>492125</xdr:colOff>
      <xdr:row>98</xdr:row>
      <xdr:rowOff>17861</xdr:rowOff>
    </xdr:to>
    <xdr:sp macro="" textlink="">
      <xdr:nvSpPr>
        <xdr:cNvPr id="708" name="円/楕円 707"/>
        <xdr:cNvSpPr/>
      </xdr:nvSpPr>
      <xdr:spPr>
        <a:xfrm>
          <a:off x="12763500" y="1671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8988</xdr:rowOff>
    </xdr:from>
    <xdr:ext cx="534377" cy="259045"/>
    <xdr:sp macro="" textlink="">
      <xdr:nvSpPr>
        <xdr:cNvPr id="709" name="テキスト ボックス 708"/>
        <xdr:cNvSpPr txBox="1"/>
      </xdr:nvSpPr>
      <xdr:spPr>
        <a:xfrm>
          <a:off x="12547111" y="1681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9" name="テキスト ボックス 72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31" name="テキスト ボックス 73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55118</xdr:rowOff>
    </xdr:from>
    <xdr:to>
      <xdr:col>32</xdr:col>
      <xdr:colOff>186689</xdr:colOff>
      <xdr:row>39</xdr:row>
      <xdr:rowOff>98878</xdr:rowOff>
    </xdr:to>
    <xdr:cxnSp macro="">
      <xdr:nvCxnSpPr>
        <xdr:cNvPr id="735" name="直線コネクタ 734"/>
        <xdr:cNvCxnSpPr/>
      </xdr:nvCxnSpPr>
      <xdr:spPr>
        <a:xfrm flipV="1">
          <a:off x="22159595" y="5370068"/>
          <a:ext cx="1269" cy="1415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108765</xdr:rowOff>
    </xdr:from>
    <xdr:ext cx="249299" cy="259045"/>
    <xdr:sp macro="" textlink="">
      <xdr:nvSpPr>
        <xdr:cNvPr id="736" name="諸支出金最小値テキスト"/>
        <xdr:cNvSpPr txBox="1"/>
      </xdr:nvSpPr>
      <xdr:spPr>
        <a:xfrm>
          <a:off x="22212300" y="679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1795</xdr:rowOff>
    </xdr:from>
    <xdr:ext cx="469744" cy="259045"/>
    <xdr:sp macro="" textlink="">
      <xdr:nvSpPr>
        <xdr:cNvPr id="738" name="諸支出金最大値テキスト"/>
        <xdr:cNvSpPr txBox="1"/>
      </xdr:nvSpPr>
      <xdr:spPr>
        <a:xfrm>
          <a:off x="22212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4,334</a:t>
          </a:r>
          <a:endParaRPr kumimoji="1" lang="ja-JP" altLang="en-US" sz="1000" b="1">
            <a:latin typeface="ＭＳ Ｐゴシック"/>
          </a:endParaRPr>
        </a:p>
      </xdr:txBody>
    </xdr:sp>
    <xdr:clientData/>
  </xdr:oneCellAnchor>
  <xdr:twoCellAnchor>
    <xdr:from>
      <xdr:col>32</xdr:col>
      <xdr:colOff>98425</xdr:colOff>
      <xdr:row>31</xdr:row>
      <xdr:rowOff>55118</xdr:rowOff>
    </xdr:from>
    <xdr:to>
      <xdr:col>32</xdr:col>
      <xdr:colOff>276225</xdr:colOff>
      <xdr:row>31</xdr:row>
      <xdr:rowOff>55118</xdr:rowOff>
    </xdr:to>
    <xdr:cxnSp macro="">
      <xdr:nvCxnSpPr>
        <xdr:cNvPr id="739" name="直線コネクタ 738"/>
        <xdr:cNvCxnSpPr/>
      </xdr:nvCxnSpPr>
      <xdr:spPr>
        <a:xfrm>
          <a:off x="22072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0" name="直線コネクタ 73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26216</xdr:rowOff>
    </xdr:from>
    <xdr:ext cx="378565" cy="259045"/>
    <xdr:sp macro="" textlink="">
      <xdr:nvSpPr>
        <xdr:cNvPr id="741" name="諸支出金平均値テキスト"/>
        <xdr:cNvSpPr txBox="1"/>
      </xdr:nvSpPr>
      <xdr:spPr>
        <a:xfrm>
          <a:off x="22212300" y="6541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3339</xdr:rowOff>
    </xdr:from>
    <xdr:to>
      <xdr:col>32</xdr:col>
      <xdr:colOff>238125</xdr:colOff>
      <xdr:row>39</xdr:row>
      <xdr:rowOff>104939</xdr:rowOff>
    </xdr:to>
    <xdr:sp macro="" textlink="">
      <xdr:nvSpPr>
        <xdr:cNvPr id="742" name="フローチャート : 判断 741"/>
        <xdr:cNvSpPr/>
      </xdr:nvSpPr>
      <xdr:spPr>
        <a:xfrm>
          <a:off x="221107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3" name="直線コネクタ 74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66366</xdr:rowOff>
    </xdr:from>
    <xdr:to>
      <xdr:col>31</xdr:col>
      <xdr:colOff>85725</xdr:colOff>
      <xdr:row>38</xdr:row>
      <xdr:rowOff>167966</xdr:rowOff>
    </xdr:to>
    <xdr:sp macro="" textlink="">
      <xdr:nvSpPr>
        <xdr:cNvPr id="744" name="フローチャート : 判断 743"/>
        <xdr:cNvSpPr/>
      </xdr:nvSpPr>
      <xdr:spPr>
        <a:xfrm>
          <a:off x="21272500" y="658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13043</xdr:rowOff>
    </xdr:from>
    <xdr:ext cx="378565" cy="259045"/>
    <xdr:sp macro="" textlink="">
      <xdr:nvSpPr>
        <xdr:cNvPr id="745" name="テキスト ボックス 744"/>
        <xdr:cNvSpPr txBox="1"/>
      </xdr:nvSpPr>
      <xdr:spPr>
        <a:xfrm>
          <a:off x="21134017" y="6356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6" name="直線コネクタ 74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157807</xdr:rowOff>
    </xdr:from>
    <xdr:to>
      <xdr:col>29</xdr:col>
      <xdr:colOff>568325</xdr:colOff>
      <xdr:row>39</xdr:row>
      <xdr:rowOff>87957</xdr:rowOff>
    </xdr:to>
    <xdr:sp macro="" textlink="">
      <xdr:nvSpPr>
        <xdr:cNvPr id="747" name="フローチャート : 判断 746"/>
        <xdr:cNvSpPr/>
      </xdr:nvSpPr>
      <xdr:spPr>
        <a:xfrm>
          <a:off x="20383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104484</xdr:rowOff>
    </xdr:from>
    <xdr:ext cx="378565" cy="259045"/>
    <xdr:sp macro="" textlink="">
      <xdr:nvSpPr>
        <xdr:cNvPr id="748" name="テキスト ボックス 747"/>
        <xdr:cNvSpPr txBox="1"/>
      </xdr:nvSpPr>
      <xdr:spPr>
        <a:xfrm>
          <a:off x="20245017" y="6448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9" name="直線コネクタ 74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137233</xdr:rowOff>
    </xdr:from>
    <xdr:to>
      <xdr:col>28</xdr:col>
      <xdr:colOff>365125</xdr:colOff>
      <xdr:row>37</xdr:row>
      <xdr:rowOff>67383</xdr:rowOff>
    </xdr:to>
    <xdr:sp macro="" textlink="">
      <xdr:nvSpPr>
        <xdr:cNvPr id="750" name="フローチャート : 判断 749"/>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83910</xdr:rowOff>
    </xdr:from>
    <xdr:ext cx="469744" cy="259045"/>
    <xdr:sp macro="" textlink="">
      <xdr:nvSpPr>
        <xdr:cNvPr id="751" name="テキスト ボックス 750"/>
        <xdr:cNvSpPr txBox="1"/>
      </xdr:nvSpPr>
      <xdr:spPr>
        <a:xfrm>
          <a:off x="19310427"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132334</xdr:rowOff>
    </xdr:from>
    <xdr:to>
      <xdr:col>27</xdr:col>
      <xdr:colOff>161925</xdr:colOff>
      <xdr:row>37</xdr:row>
      <xdr:rowOff>62484</xdr:rowOff>
    </xdr:to>
    <xdr:sp macro="" textlink="">
      <xdr:nvSpPr>
        <xdr:cNvPr id="752" name="フローチャート : 判断 751"/>
        <xdr:cNvSpPr/>
      </xdr:nvSpPr>
      <xdr:spPr>
        <a:xfrm>
          <a:off x="18605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79011</xdr:rowOff>
    </xdr:from>
    <xdr:ext cx="469744" cy="259045"/>
    <xdr:sp macro="" textlink="">
      <xdr:nvSpPr>
        <xdr:cNvPr id="753" name="テキスト ボックス 752"/>
        <xdr:cNvSpPr txBox="1"/>
      </xdr:nvSpPr>
      <xdr:spPr>
        <a:xfrm>
          <a:off x="18421427" y="60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9" name="円/楕円 75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153215</xdr:rowOff>
    </xdr:from>
    <xdr:ext cx="249299" cy="259045"/>
    <xdr:sp macro="" textlink="">
      <xdr:nvSpPr>
        <xdr:cNvPr id="760" name="諸支出金該当値テキスト"/>
        <xdr:cNvSpPr txBox="1"/>
      </xdr:nvSpPr>
      <xdr:spPr>
        <a:xfrm>
          <a:off x="22212300" y="6668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1" name="円/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2" name="テキスト ボックス 76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3" name="円/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4" name="テキスト ボックス 76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5" name="円/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6" name="テキスト ボックス 76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7" name="円/楕円 76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8" name="テキスト ボックス 76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2" name="テキスト ボックス 78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4" name="テキスト ボックス 78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6" name="テキスト ボックス 78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8" name="テキスト ボックス 78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0" name="テキスト ボックス 78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2" name="直線コネクタ 79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7" name="直線コネクタ 79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9" name="フローチャート : 判断 79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0" name="直線コネクタ 79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1" name="フローチャート : 判断 80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2" name="テキスト ボックス 801"/>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3" name="直線コネクタ 80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4" name="フローチャート : 判断 803"/>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05" name="テキスト ボックス 804"/>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6" name="直線コネクタ 80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7" name="フローチャート : 判断 80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8" name="テキスト ボックス 80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9" name="フローチャート : 判断 80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0" name="テキスト ボックス 80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6" name="円/楕円 81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8" name="円/楕円 81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9" name="テキスト ボックス 818"/>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0" name="円/楕円 81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1" name="テキスト ボックス 82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2" name="円/楕円 82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3" name="テキスト ボックス 822"/>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4" name="円/楕円 82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5" name="テキスト ボックス 824"/>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消防費と商工費が類似団体平均を上回っているが、これは現在、防災対策と基幹産業である観光業の活性化に重点を置いているためである。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また、総務費、民生費、公債費が増加傾向にある。総務費についてはふるさと納税寄付金の増加による返礼品、基金積立金の増、民生費は高齢化、公債費は臨時財政対策債の増加によるものである。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概ね大型の防災事業は完了しつつあるため、消防費の比率について、今後は減少傾向に向かうと考えられる。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商工費については、観光協会等への補助金が多いが、今後も</a:t>
          </a:r>
          <a:r>
            <a:rPr lang="ja-JP" altLang="ja-JP" sz="1100" b="0" i="0" baseline="0">
              <a:solidFill>
                <a:schemeClr val="dk1"/>
              </a:solidFill>
              <a:effectLst/>
              <a:latin typeface="+mn-lt"/>
              <a:ea typeface="+mn-ea"/>
              <a:cs typeface="+mn-cs"/>
            </a:rPr>
            <a:t>補助の内容や事業内容が適正に執行されるよう常に点検監督し、必要性のない補助については見直しや廃止を行う。</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財政調整基金残高は、前年</a:t>
          </a:r>
          <a:r>
            <a:rPr lang="ja-JP" altLang="en-US" sz="1100" b="0" i="0" baseline="0">
              <a:solidFill>
                <a:schemeClr val="dk1"/>
              </a:solidFill>
              <a:effectLst/>
              <a:latin typeface="+mn-lt"/>
              <a:ea typeface="+mn-ea"/>
              <a:cs typeface="+mn-cs"/>
            </a:rPr>
            <a:t>比で減少と</a:t>
          </a:r>
          <a:r>
            <a:rPr lang="ja-JP" altLang="ja-JP" sz="1100" b="0" i="0" baseline="0">
              <a:solidFill>
                <a:schemeClr val="dk1"/>
              </a:solidFill>
              <a:effectLst/>
              <a:latin typeface="+mn-lt"/>
              <a:ea typeface="+mn-ea"/>
              <a:cs typeface="+mn-cs"/>
            </a:rPr>
            <a:t>なった。</a:t>
          </a:r>
          <a:endParaRPr lang="ja-JP" altLang="ja-JP" sz="1400">
            <a:effectLst/>
          </a:endParaRPr>
        </a:p>
        <a:p>
          <a:pPr rtl="0"/>
          <a:r>
            <a:rPr lang="ja-JP" altLang="ja-JP" sz="1100" b="0" i="0" baseline="0">
              <a:solidFill>
                <a:schemeClr val="dk1"/>
              </a:solidFill>
              <a:effectLst/>
              <a:latin typeface="+mn-lt"/>
              <a:ea typeface="+mn-ea"/>
              <a:cs typeface="+mn-cs"/>
            </a:rPr>
            <a:t>　財政調整基金残高の目標を標準財政規模の</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％程度と定め、今後も財政健全化に努める。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一般会計並びにその他特別会計全てにおいて赤字は生じていない。　</a:t>
          </a:r>
          <a:endParaRPr lang="ja-JP" altLang="ja-JP" sz="1400">
            <a:effectLst/>
          </a:endParaRPr>
        </a:p>
        <a:p>
          <a:pPr rtl="0"/>
          <a:r>
            <a:rPr lang="ja-JP" altLang="ja-JP" sz="1100" b="0" i="0" baseline="0">
              <a:solidFill>
                <a:schemeClr val="dk1"/>
              </a:solidFill>
              <a:effectLst/>
              <a:latin typeface="+mn-lt"/>
              <a:ea typeface="+mn-ea"/>
              <a:cs typeface="+mn-cs"/>
            </a:rPr>
            <a:t>　今後も計画的な事業執行により適正な財政運営に努める。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実質公債費比率は</a:t>
          </a:r>
          <a:r>
            <a:rPr lang="en-US" altLang="ja-JP" sz="1100" b="0" i="0" baseline="0">
              <a:solidFill>
                <a:schemeClr val="dk1"/>
              </a:solidFill>
              <a:effectLst/>
              <a:latin typeface="+mn-lt"/>
              <a:ea typeface="+mn-ea"/>
              <a:cs typeface="+mn-cs"/>
            </a:rPr>
            <a:t>6.7</a:t>
          </a:r>
          <a:r>
            <a:rPr lang="ja-JP" altLang="ja-JP" sz="1100" b="0" i="0" baseline="0">
              <a:solidFill>
                <a:schemeClr val="dk1"/>
              </a:solidFill>
              <a:effectLst/>
              <a:latin typeface="+mn-lt"/>
              <a:ea typeface="+mn-ea"/>
              <a:cs typeface="+mn-cs"/>
            </a:rPr>
            <a:t>％と減少傾向にある。</a:t>
          </a:r>
          <a:endParaRPr lang="ja-JP" altLang="ja-JP" sz="1400">
            <a:effectLst/>
          </a:endParaRPr>
        </a:p>
        <a:p>
          <a:pPr rtl="0"/>
          <a:r>
            <a:rPr lang="ja-JP" altLang="ja-JP" sz="1100" b="0" i="0" baseline="0">
              <a:solidFill>
                <a:schemeClr val="dk1"/>
              </a:solidFill>
              <a:effectLst/>
              <a:latin typeface="+mn-lt"/>
              <a:ea typeface="+mn-ea"/>
              <a:cs typeface="+mn-cs"/>
            </a:rPr>
            <a:t>　元利償還金の</a:t>
          </a:r>
          <a:r>
            <a:rPr lang="en-US" altLang="ja-JP" sz="1100" b="0" i="0" baseline="0">
              <a:solidFill>
                <a:schemeClr val="dk1"/>
              </a:solidFill>
              <a:effectLst/>
              <a:latin typeface="+mn-lt"/>
              <a:ea typeface="+mn-ea"/>
              <a:cs typeface="+mn-cs"/>
            </a:rPr>
            <a:t>100</a:t>
          </a:r>
          <a:r>
            <a:rPr lang="ja-JP" altLang="ja-JP" sz="1100" b="0" i="0" baseline="0">
              <a:solidFill>
                <a:schemeClr val="dk1"/>
              </a:solidFill>
              <a:effectLst/>
              <a:latin typeface="+mn-lt"/>
              <a:ea typeface="+mn-ea"/>
              <a:cs typeface="+mn-cs"/>
            </a:rPr>
            <a:t>％が交付税算入される臨時財政対策債の借入が</a:t>
          </a:r>
          <a:r>
            <a:rPr lang="en-US" altLang="ja-JP" sz="1100" b="0" i="0" baseline="0">
              <a:solidFill>
                <a:schemeClr val="dk1"/>
              </a:solidFill>
              <a:effectLst/>
              <a:latin typeface="+mn-lt"/>
              <a:ea typeface="+mn-ea"/>
              <a:cs typeface="+mn-cs"/>
            </a:rPr>
            <a:t>H13</a:t>
          </a:r>
          <a:r>
            <a:rPr lang="ja-JP" altLang="ja-JP" sz="1100" b="0" i="0" baseline="0">
              <a:solidFill>
                <a:schemeClr val="dk1"/>
              </a:solidFill>
              <a:effectLst/>
              <a:latin typeface="+mn-lt"/>
              <a:ea typeface="+mn-ea"/>
              <a:cs typeface="+mn-cs"/>
            </a:rPr>
            <a:t>から始まったことにより、算入公債費等の割合は年々高まっているため、実質公債費比率は健全化に向かっている。</a:t>
          </a:r>
          <a:endParaRPr lang="ja-JP" altLang="ja-JP" sz="1400">
            <a:effectLst/>
          </a:endParaRPr>
        </a:p>
        <a:p>
          <a:pPr rtl="0"/>
          <a:r>
            <a:rPr lang="ja-JP" altLang="ja-JP" sz="1100" b="0" i="0" baseline="0">
              <a:solidFill>
                <a:schemeClr val="dk1"/>
              </a:solidFill>
              <a:effectLst/>
              <a:latin typeface="+mn-lt"/>
              <a:ea typeface="+mn-ea"/>
              <a:cs typeface="+mn-cs"/>
            </a:rPr>
            <a:t>　今後も臨時財政対策債以外の地方債については算入公債費等の比率が高い有利な地方債を優先するなど、指標が悪化しないよう努める。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組合等負担等見込額が毎年減って</a:t>
          </a:r>
          <a:r>
            <a:rPr lang="ja-JP" altLang="ja-JP" sz="1100" b="0" i="0" baseline="0">
              <a:solidFill>
                <a:schemeClr val="dk1"/>
              </a:solidFill>
              <a:effectLst/>
              <a:latin typeface="+mn-lt"/>
              <a:ea typeface="+mn-ea"/>
              <a:cs typeface="+mn-cs"/>
            </a:rPr>
            <a:t>いるため、将来負担額</a:t>
          </a:r>
          <a:r>
            <a:rPr lang="ja-JP" altLang="en-US" sz="1100" b="0" i="0" baseline="0">
              <a:solidFill>
                <a:schemeClr val="dk1"/>
              </a:solidFill>
              <a:effectLst/>
              <a:latin typeface="+mn-lt"/>
              <a:ea typeface="+mn-ea"/>
              <a:cs typeface="+mn-cs"/>
            </a:rPr>
            <a:t>も減少している。しかしながら、充当可能基金の減少により</a:t>
          </a:r>
          <a:r>
            <a:rPr lang="ja-JP" altLang="ja-JP" sz="1100" b="0" i="0" baseline="0">
              <a:solidFill>
                <a:schemeClr val="dk1"/>
              </a:solidFill>
              <a:effectLst/>
              <a:latin typeface="+mn-lt"/>
              <a:ea typeface="+mn-ea"/>
              <a:cs typeface="+mn-cs"/>
            </a:rPr>
            <a:t>充当可能財源等</a:t>
          </a:r>
          <a:r>
            <a:rPr lang="ja-JP" altLang="en-US" sz="1100" b="0" i="0" baseline="0">
              <a:solidFill>
                <a:schemeClr val="dk1"/>
              </a:solidFill>
              <a:effectLst/>
              <a:latin typeface="+mn-lt"/>
              <a:ea typeface="+mn-ea"/>
              <a:cs typeface="+mn-cs"/>
            </a:rPr>
            <a:t>も減っているため、これからも</a:t>
          </a:r>
          <a:r>
            <a:rPr lang="ja-JP" altLang="ja-JP" sz="1100" b="0" i="0" baseline="0">
              <a:solidFill>
                <a:schemeClr val="dk1"/>
              </a:solidFill>
              <a:effectLst/>
              <a:latin typeface="+mn-lt"/>
              <a:ea typeface="+mn-ea"/>
              <a:cs typeface="+mn-cs"/>
            </a:rPr>
            <a:t>臨時財政対策債以外の一般会計債や退職手当負担見込額が増加しないよう、交付税算入率の高い地方債の選択や、職員数の増加を抑えるよう、適切な職員採用計画を今後とも執り行う。また、充当可能財源である財政調整基金の増勢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静岡県東伊豆町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12,742
12,642
77.81
5,479,110
5,168,761
295,837
3,537,127
5,307,405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48.1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[ 57.8</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バブル期に多くの公共施設を建設し、施設の老朽化が進んでいるが、基幹産業の振興事業を優先し、長寿命化事業を先送りしているため、有形固定資産減価償却率は上昇している。今後、計画的に更新または長寿命化を進め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42.0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25</xdr:row>
      <xdr:rowOff>153005</xdr:rowOff>
    </xdr:from>
    <xdr:to>
      <xdr:col>3</xdr:col>
      <xdr:colOff>1170940</xdr:colOff>
      <xdr:row>34</xdr:row>
      <xdr:rowOff>110974</xdr:rowOff>
    </xdr:to>
    <xdr:cxnSp macro="">
      <xdr:nvCxnSpPr>
        <xdr:cNvPr id="66" name="直線コネクタ 65"/>
        <xdr:cNvCxnSpPr/>
      </xdr:nvCxnSpPr>
      <xdr:spPr>
        <a:xfrm flipV="1">
          <a:off x="4760595" y="5220305"/>
          <a:ext cx="1270" cy="150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114801</xdr:rowOff>
    </xdr:from>
    <xdr:ext cx="405111" cy="259045"/>
    <xdr:sp macro="" textlink="">
      <xdr:nvSpPr>
        <xdr:cNvPr id="67" name="有形固定資産減価償却率最小値テキスト"/>
        <xdr:cNvSpPr txBox="1"/>
      </xdr:nvSpPr>
      <xdr:spPr>
        <a:xfrm>
          <a:off x="4813300" y="6725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3</xdr:col>
      <xdr:colOff>1082675</xdr:colOff>
      <xdr:row>34</xdr:row>
      <xdr:rowOff>110974</xdr:rowOff>
    </xdr:from>
    <xdr:to>
      <xdr:col>3</xdr:col>
      <xdr:colOff>1260475</xdr:colOff>
      <xdr:row>34</xdr:row>
      <xdr:rowOff>110974</xdr:rowOff>
    </xdr:to>
    <xdr:cxnSp macro="">
      <xdr:nvCxnSpPr>
        <xdr:cNvPr id="68" name="直線コネクタ 67"/>
        <xdr:cNvCxnSpPr/>
      </xdr:nvCxnSpPr>
      <xdr:spPr>
        <a:xfrm>
          <a:off x="4673600" y="672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99682</xdr:rowOff>
    </xdr:from>
    <xdr:ext cx="405111" cy="259045"/>
    <xdr:sp macro="" textlink="">
      <xdr:nvSpPr>
        <xdr:cNvPr id="69" name="有形固定資産減価償却率最大値テキスト"/>
        <xdr:cNvSpPr txBox="1"/>
      </xdr:nvSpPr>
      <xdr:spPr>
        <a:xfrm>
          <a:off x="4813300" y="4995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a:t>
          </a:r>
          <a:endParaRPr kumimoji="1" lang="ja-JP" altLang="en-US" sz="1000" b="1">
            <a:latin typeface="ＭＳ Ｐゴシック"/>
          </a:endParaRPr>
        </a:p>
      </xdr:txBody>
    </xdr:sp>
    <xdr:clientData/>
  </xdr:oneCellAnchor>
  <xdr:twoCellAnchor>
    <xdr:from>
      <xdr:col>3</xdr:col>
      <xdr:colOff>1082675</xdr:colOff>
      <xdr:row>25</xdr:row>
      <xdr:rowOff>153005</xdr:rowOff>
    </xdr:from>
    <xdr:to>
      <xdr:col>3</xdr:col>
      <xdr:colOff>1260475</xdr:colOff>
      <xdr:row>25</xdr:row>
      <xdr:rowOff>153005</xdr:rowOff>
    </xdr:to>
    <xdr:cxnSp macro="">
      <xdr:nvCxnSpPr>
        <xdr:cNvPr id="70" name="直線コネクタ 69"/>
        <xdr:cNvCxnSpPr/>
      </xdr:nvCxnSpPr>
      <xdr:spPr>
        <a:xfrm>
          <a:off x="4673600" y="52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52813</xdr:rowOff>
    </xdr:from>
    <xdr:ext cx="405111" cy="259045"/>
    <xdr:sp macro="" textlink="">
      <xdr:nvSpPr>
        <xdr:cNvPr id="71" name="有形固定資産減価償却率平均値テキスト"/>
        <xdr:cNvSpPr txBox="1"/>
      </xdr:nvSpPr>
      <xdr:spPr>
        <a:xfrm>
          <a:off x="4813300" y="5805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74386</xdr:rowOff>
    </xdr:from>
    <xdr:to>
      <xdr:col>3</xdr:col>
      <xdr:colOff>1222375</xdr:colOff>
      <xdr:row>30</xdr:row>
      <xdr:rowOff>4536</xdr:rowOff>
    </xdr:to>
    <xdr:sp macro="" textlink="">
      <xdr:nvSpPr>
        <xdr:cNvPr id="72" name="フローチャート : 判断 71"/>
        <xdr:cNvSpPr/>
      </xdr:nvSpPr>
      <xdr:spPr>
        <a:xfrm>
          <a:off x="47117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136072</xdr:rowOff>
    </xdr:from>
    <xdr:to>
      <xdr:col>3</xdr:col>
      <xdr:colOff>511175</xdr:colOff>
      <xdr:row>30</xdr:row>
      <xdr:rowOff>66222</xdr:rowOff>
    </xdr:to>
    <xdr:sp macro="" textlink="">
      <xdr:nvSpPr>
        <xdr:cNvPr id="73" name="フローチャート : 判断 72"/>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27</xdr:row>
      <xdr:rowOff>26610</xdr:rowOff>
    </xdr:from>
    <xdr:to>
      <xdr:col>3</xdr:col>
      <xdr:colOff>1222375</xdr:colOff>
      <xdr:row>27</xdr:row>
      <xdr:rowOff>128210</xdr:rowOff>
    </xdr:to>
    <xdr:sp macro="" textlink="">
      <xdr:nvSpPr>
        <xdr:cNvPr id="79" name="円/楕円 78"/>
        <xdr:cNvSpPr/>
      </xdr:nvSpPr>
      <xdr:spPr>
        <a:xfrm>
          <a:off x="4711700" y="54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26</xdr:row>
      <xdr:rowOff>49487</xdr:rowOff>
    </xdr:from>
    <xdr:ext cx="405111" cy="259045"/>
    <xdr:sp macro="" textlink="">
      <xdr:nvSpPr>
        <xdr:cNvPr id="80" name="有形固定資産減価償却率該当値テキスト"/>
        <xdr:cNvSpPr txBox="1"/>
      </xdr:nvSpPr>
      <xdr:spPr>
        <a:xfrm>
          <a:off x="4813300" y="5288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3</xdr:col>
      <xdr:colOff>409575</xdr:colOff>
      <xdr:row>27</xdr:row>
      <xdr:rowOff>139700</xdr:rowOff>
    </xdr:from>
    <xdr:to>
      <xdr:col>3</xdr:col>
      <xdr:colOff>511175</xdr:colOff>
      <xdr:row>28</xdr:row>
      <xdr:rowOff>69850</xdr:rowOff>
    </xdr:to>
    <xdr:sp macro="" textlink="">
      <xdr:nvSpPr>
        <xdr:cNvPr id="81" name="円/楕円 80"/>
        <xdr:cNvSpPr/>
      </xdr:nvSpPr>
      <xdr:spPr>
        <a:xfrm>
          <a:off x="40005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27</xdr:row>
      <xdr:rowOff>77410</xdr:rowOff>
    </xdr:from>
    <xdr:to>
      <xdr:col>3</xdr:col>
      <xdr:colOff>1171575</xdr:colOff>
      <xdr:row>28</xdr:row>
      <xdr:rowOff>19050</xdr:rowOff>
    </xdr:to>
    <xdr:cxnSp macro="">
      <xdr:nvCxnSpPr>
        <xdr:cNvPr id="82" name="直線コネクタ 81"/>
        <xdr:cNvCxnSpPr/>
      </xdr:nvCxnSpPr>
      <xdr:spPr>
        <a:xfrm flipV="1">
          <a:off x="4051300" y="5487610"/>
          <a:ext cx="711200" cy="11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30</xdr:row>
      <xdr:rowOff>57349</xdr:rowOff>
    </xdr:from>
    <xdr:ext cx="405111" cy="259045"/>
    <xdr:sp macro="" textlink="">
      <xdr:nvSpPr>
        <xdr:cNvPr id="83" name="n_1aveValue有形固定資産減価償却率"/>
        <xdr:cNvSpPr txBox="1"/>
      </xdr:nvSpPr>
      <xdr:spPr>
        <a:xfrm>
          <a:off x="3836043" y="598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86377</xdr:rowOff>
    </xdr:from>
    <xdr:ext cx="405111" cy="259045"/>
    <xdr:sp macro="" textlink="">
      <xdr:nvSpPr>
        <xdr:cNvPr id="84" name="n_1mainValue有形固定資産減価償却率"/>
        <xdr:cNvSpPr txBox="1"/>
      </xdr:nvSpPr>
      <xdr:spPr>
        <a:xfrm>
          <a:off x="3836043" y="53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9" name="正方形/長方形 8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1" name="テキスト ボックス 9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静岡県東伊豆町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12,742
12,642
77.81
5,479,110
5,168,761
295,837
3,537,127
5,307,405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48.1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158496</xdr:rowOff>
    </xdr:from>
    <xdr:to>
      <xdr:col>6</xdr:col>
      <xdr:colOff>510540</xdr:colOff>
      <xdr:row>41</xdr:row>
      <xdr:rowOff>80772</xdr:rowOff>
    </xdr:to>
    <xdr:cxnSp macro="">
      <xdr:nvCxnSpPr>
        <xdr:cNvPr id="55" name="直線コネクタ 54"/>
        <xdr:cNvCxnSpPr/>
      </xdr:nvCxnSpPr>
      <xdr:spPr>
        <a:xfrm flipV="1">
          <a:off x="4634865" y="581634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84599</xdr:rowOff>
    </xdr:from>
    <xdr:ext cx="405111" cy="259045"/>
    <xdr:sp macro="" textlink="">
      <xdr:nvSpPr>
        <xdr:cNvPr id="56" name="【道路】&#10;有形固定資産減価償却率最小値テキスト"/>
        <xdr:cNvSpPr txBox="1"/>
      </xdr:nvSpPr>
      <xdr:spPr>
        <a:xfrm>
          <a:off x="4724400" y="711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422275</xdr:colOff>
      <xdr:row>41</xdr:row>
      <xdr:rowOff>80772</xdr:rowOff>
    </xdr:from>
    <xdr:to>
      <xdr:col>6</xdr:col>
      <xdr:colOff>600075</xdr:colOff>
      <xdr:row>41</xdr:row>
      <xdr:rowOff>80772</xdr:rowOff>
    </xdr:to>
    <xdr:cxnSp macro="">
      <xdr:nvCxnSpPr>
        <xdr:cNvPr id="57" name="直線コネクタ 56"/>
        <xdr:cNvCxnSpPr/>
      </xdr:nvCxnSpPr>
      <xdr:spPr>
        <a:xfrm>
          <a:off x="4546600" y="711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105173</xdr:rowOff>
    </xdr:from>
    <xdr:ext cx="405111" cy="259045"/>
    <xdr:sp macro="" textlink="">
      <xdr:nvSpPr>
        <xdr:cNvPr id="58" name="【道路】&#10;有形固定資産減価償却率最大値テキスト"/>
        <xdr:cNvSpPr txBox="1"/>
      </xdr:nvSpPr>
      <xdr:spPr>
        <a:xfrm>
          <a:off x="47244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6</xdr:col>
      <xdr:colOff>422275</xdr:colOff>
      <xdr:row>33</xdr:row>
      <xdr:rowOff>158496</xdr:rowOff>
    </xdr:from>
    <xdr:to>
      <xdr:col>6</xdr:col>
      <xdr:colOff>600075</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12971</xdr:rowOff>
    </xdr:from>
    <xdr:ext cx="405111" cy="259045"/>
    <xdr:sp macro="" textlink="">
      <xdr:nvSpPr>
        <xdr:cNvPr id="60" name="【道路】&#10;有形固定資産減価償却率平均値テキスト"/>
        <xdr:cNvSpPr txBox="1"/>
      </xdr:nvSpPr>
      <xdr:spPr>
        <a:xfrm>
          <a:off x="4724400" y="6699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34544</xdr:rowOff>
    </xdr:from>
    <xdr:to>
      <xdr:col>6</xdr:col>
      <xdr:colOff>561975</xdr:colOff>
      <xdr:row>39</xdr:row>
      <xdr:rowOff>136144</xdr:rowOff>
    </xdr:to>
    <xdr:sp macro="" textlink="">
      <xdr:nvSpPr>
        <xdr:cNvPr id="61" name="フローチャート : 判断 60"/>
        <xdr:cNvSpPr/>
      </xdr:nvSpPr>
      <xdr:spPr>
        <a:xfrm>
          <a:off x="45847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107696</xdr:rowOff>
    </xdr:from>
    <xdr:to>
      <xdr:col>5</xdr:col>
      <xdr:colOff>409575</xdr:colOff>
      <xdr:row>40</xdr:row>
      <xdr:rowOff>37846</xdr:rowOff>
    </xdr:to>
    <xdr:sp macro="" textlink="">
      <xdr:nvSpPr>
        <xdr:cNvPr id="62" name="フローチャート : 判断 61"/>
        <xdr:cNvSpPr/>
      </xdr:nvSpPr>
      <xdr:spPr>
        <a:xfrm>
          <a:off x="3746500" y="679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32258</xdr:rowOff>
    </xdr:from>
    <xdr:to>
      <xdr:col>6</xdr:col>
      <xdr:colOff>561975</xdr:colOff>
      <xdr:row>38</xdr:row>
      <xdr:rowOff>133858</xdr:rowOff>
    </xdr:to>
    <xdr:sp macro="" textlink="">
      <xdr:nvSpPr>
        <xdr:cNvPr id="68" name="円/楕円 67"/>
        <xdr:cNvSpPr/>
      </xdr:nvSpPr>
      <xdr:spPr>
        <a:xfrm>
          <a:off x="4584700" y="65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55135</xdr:rowOff>
    </xdr:from>
    <xdr:ext cx="405111" cy="259045"/>
    <xdr:sp macro="" textlink="">
      <xdr:nvSpPr>
        <xdr:cNvPr id="69" name="【道路】&#10;有形固定資産減価償却率該当値テキスト"/>
        <xdr:cNvSpPr txBox="1"/>
      </xdr:nvSpPr>
      <xdr:spPr>
        <a:xfrm>
          <a:off x="4724400" y="639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75692</xdr:rowOff>
    </xdr:from>
    <xdr:to>
      <xdr:col>5</xdr:col>
      <xdr:colOff>409575</xdr:colOff>
      <xdr:row>39</xdr:row>
      <xdr:rowOff>5842</xdr:rowOff>
    </xdr:to>
    <xdr:sp macro="" textlink="">
      <xdr:nvSpPr>
        <xdr:cNvPr id="70" name="円/楕円 69"/>
        <xdr:cNvSpPr/>
      </xdr:nvSpPr>
      <xdr:spPr>
        <a:xfrm>
          <a:off x="3746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38</xdr:row>
      <xdr:rowOff>83058</xdr:rowOff>
    </xdr:from>
    <xdr:to>
      <xdr:col>6</xdr:col>
      <xdr:colOff>511175</xdr:colOff>
      <xdr:row>38</xdr:row>
      <xdr:rowOff>126492</xdr:rowOff>
    </xdr:to>
    <xdr:cxnSp macro="">
      <xdr:nvCxnSpPr>
        <xdr:cNvPr id="71" name="直線コネクタ 70"/>
        <xdr:cNvCxnSpPr/>
      </xdr:nvCxnSpPr>
      <xdr:spPr>
        <a:xfrm flipV="1">
          <a:off x="3797300" y="659815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40</xdr:row>
      <xdr:rowOff>28973</xdr:rowOff>
    </xdr:from>
    <xdr:ext cx="405111" cy="259045"/>
    <xdr:sp macro="" textlink="">
      <xdr:nvSpPr>
        <xdr:cNvPr id="72" name="n_1aveValue【道路】&#10;有形固定資産減価償却率"/>
        <xdr:cNvSpPr txBox="1"/>
      </xdr:nvSpPr>
      <xdr:spPr>
        <a:xfrm>
          <a:off x="3582043" y="688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22369</xdr:rowOff>
    </xdr:from>
    <xdr:ext cx="405111" cy="259045"/>
    <xdr:sp macro="" textlink="">
      <xdr:nvSpPr>
        <xdr:cNvPr id="73" name="n_1mainValue【道路】&#10;有形固定資産減価償却率"/>
        <xdr:cNvSpPr txBox="1"/>
      </xdr:nvSpPr>
      <xdr:spPr>
        <a:xfrm>
          <a:off x="3582043" y="636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8" name="テキスト ボックス 8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0" name="テキスト ボックス 8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2" name="テキスト ボックス 9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4" name="テキスト ボックス 9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69342</xdr:rowOff>
    </xdr:from>
    <xdr:to>
      <xdr:col>15</xdr:col>
      <xdr:colOff>180340</xdr:colOff>
      <xdr:row>42</xdr:row>
      <xdr:rowOff>1829</xdr:rowOff>
    </xdr:to>
    <xdr:cxnSp macro="">
      <xdr:nvCxnSpPr>
        <xdr:cNvPr id="98" name="直線コネクタ 97"/>
        <xdr:cNvCxnSpPr/>
      </xdr:nvCxnSpPr>
      <xdr:spPr>
        <a:xfrm flipV="1">
          <a:off x="10476865" y="5727192"/>
          <a:ext cx="0" cy="14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5656</xdr:rowOff>
    </xdr:from>
    <xdr:ext cx="469744" cy="259045"/>
    <xdr:sp macro="" textlink="">
      <xdr:nvSpPr>
        <xdr:cNvPr id="99" name="【道路】&#10;一人当たり延長最小値テキスト"/>
        <xdr:cNvSpPr txBox="1"/>
      </xdr:nvSpPr>
      <xdr:spPr>
        <a:xfrm>
          <a:off x="10566400" y="72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5.476</a:t>
          </a:r>
          <a:endParaRPr kumimoji="1" lang="ja-JP" altLang="en-US" sz="1000" b="1">
            <a:latin typeface="ＭＳ Ｐゴシック"/>
          </a:endParaRPr>
        </a:p>
      </xdr:txBody>
    </xdr:sp>
    <xdr:clientData/>
  </xdr:oneCellAnchor>
  <xdr:twoCellAnchor>
    <xdr:from>
      <xdr:col>15</xdr:col>
      <xdr:colOff>92075</xdr:colOff>
      <xdr:row>42</xdr:row>
      <xdr:rowOff>1829</xdr:rowOff>
    </xdr:from>
    <xdr:to>
      <xdr:col>15</xdr:col>
      <xdr:colOff>269875</xdr:colOff>
      <xdr:row>42</xdr:row>
      <xdr:rowOff>1829</xdr:rowOff>
    </xdr:to>
    <xdr:cxnSp macro="">
      <xdr:nvCxnSpPr>
        <xdr:cNvPr id="100" name="直線コネクタ 99"/>
        <xdr:cNvCxnSpPr/>
      </xdr:nvCxnSpPr>
      <xdr:spPr>
        <a:xfrm>
          <a:off x="10388600" y="720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16019</xdr:rowOff>
    </xdr:from>
    <xdr:ext cx="534377" cy="259045"/>
    <xdr:sp macro="" textlink="">
      <xdr:nvSpPr>
        <xdr:cNvPr id="101" name="【道路】&#10;一人当たり延長最大値テキスト"/>
        <xdr:cNvSpPr txBox="1"/>
      </xdr:nvSpPr>
      <xdr:spPr>
        <a:xfrm>
          <a:off x="10566400" y="550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24.840</a:t>
          </a:r>
          <a:endParaRPr kumimoji="1" lang="ja-JP" altLang="en-US" sz="1000" b="1">
            <a:latin typeface="ＭＳ Ｐゴシック"/>
          </a:endParaRPr>
        </a:p>
      </xdr:txBody>
    </xdr:sp>
    <xdr:clientData/>
  </xdr:oneCellAnchor>
  <xdr:twoCellAnchor>
    <xdr:from>
      <xdr:col>15</xdr:col>
      <xdr:colOff>92075</xdr:colOff>
      <xdr:row>33</xdr:row>
      <xdr:rowOff>69342</xdr:rowOff>
    </xdr:from>
    <xdr:to>
      <xdr:col>15</xdr:col>
      <xdr:colOff>269875</xdr:colOff>
      <xdr:row>33</xdr:row>
      <xdr:rowOff>69342</xdr:rowOff>
    </xdr:to>
    <xdr:cxnSp macro="">
      <xdr:nvCxnSpPr>
        <xdr:cNvPr id="102" name="直線コネクタ 101"/>
        <xdr:cNvCxnSpPr/>
      </xdr:nvCxnSpPr>
      <xdr:spPr>
        <a:xfrm>
          <a:off x="10388600" y="572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68089</xdr:rowOff>
    </xdr:from>
    <xdr:ext cx="534377" cy="259045"/>
    <xdr:sp macro="" textlink="">
      <xdr:nvSpPr>
        <xdr:cNvPr id="103" name="【道路】&#10;一人当たり延長平均値テキスト"/>
        <xdr:cNvSpPr txBox="1"/>
      </xdr:nvSpPr>
      <xdr:spPr>
        <a:xfrm>
          <a:off x="10566400" y="606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17.740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45212</xdr:rowOff>
    </xdr:from>
    <xdr:to>
      <xdr:col>15</xdr:col>
      <xdr:colOff>231775</xdr:colOff>
      <xdr:row>36</xdr:row>
      <xdr:rowOff>146812</xdr:rowOff>
    </xdr:to>
    <xdr:sp macro="" textlink="">
      <xdr:nvSpPr>
        <xdr:cNvPr id="104" name="フローチャート : 判断 103"/>
        <xdr:cNvSpPr/>
      </xdr:nvSpPr>
      <xdr:spPr>
        <a:xfrm>
          <a:off x="10426700" y="621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34</xdr:row>
      <xdr:rowOff>89713</xdr:rowOff>
    </xdr:from>
    <xdr:to>
      <xdr:col>14</xdr:col>
      <xdr:colOff>79375</xdr:colOff>
      <xdr:row>35</xdr:row>
      <xdr:rowOff>19863</xdr:rowOff>
    </xdr:to>
    <xdr:sp macro="" textlink="">
      <xdr:nvSpPr>
        <xdr:cNvPr id="105" name="フローチャート : 判断 104"/>
        <xdr:cNvSpPr/>
      </xdr:nvSpPr>
      <xdr:spPr>
        <a:xfrm>
          <a:off x="9588500" y="591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127737</xdr:rowOff>
    </xdr:from>
    <xdr:to>
      <xdr:col>15</xdr:col>
      <xdr:colOff>231775</xdr:colOff>
      <xdr:row>38</xdr:row>
      <xdr:rowOff>57886</xdr:rowOff>
    </xdr:to>
    <xdr:sp macro="" textlink="">
      <xdr:nvSpPr>
        <xdr:cNvPr id="111" name="円/楕円 110"/>
        <xdr:cNvSpPr/>
      </xdr:nvSpPr>
      <xdr:spPr>
        <a:xfrm>
          <a:off x="10426700" y="64713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106164</xdr:rowOff>
    </xdr:from>
    <xdr:ext cx="534377" cy="259045"/>
    <xdr:sp macro="" textlink="">
      <xdr:nvSpPr>
        <xdr:cNvPr id="112" name="【道路】&#10;一人当たり延長該当値テキスト"/>
        <xdr:cNvSpPr txBox="1"/>
      </xdr:nvSpPr>
      <xdr:spPr>
        <a:xfrm>
          <a:off x="10566400" y="644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14.407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151816</xdr:rowOff>
    </xdr:from>
    <xdr:to>
      <xdr:col>14</xdr:col>
      <xdr:colOff>79375</xdr:colOff>
      <xdr:row>38</xdr:row>
      <xdr:rowOff>81966</xdr:rowOff>
    </xdr:to>
    <xdr:sp macro="" textlink="">
      <xdr:nvSpPr>
        <xdr:cNvPr id="113" name="円/楕円 112"/>
        <xdr:cNvSpPr/>
      </xdr:nvSpPr>
      <xdr:spPr>
        <a:xfrm>
          <a:off x="9588500" y="649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38</xdr:row>
      <xdr:rowOff>7086</xdr:rowOff>
    </xdr:from>
    <xdr:to>
      <xdr:col>15</xdr:col>
      <xdr:colOff>180975</xdr:colOff>
      <xdr:row>38</xdr:row>
      <xdr:rowOff>31166</xdr:rowOff>
    </xdr:to>
    <xdr:cxnSp macro="">
      <xdr:nvCxnSpPr>
        <xdr:cNvPr id="114" name="直線コネクタ 113"/>
        <xdr:cNvCxnSpPr/>
      </xdr:nvCxnSpPr>
      <xdr:spPr>
        <a:xfrm flipV="1">
          <a:off x="9639300" y="6522186"/>
          <a:ext cx="838200" cy="2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33</xdr:row>
      <xdr:rowOff>36390</xdr:rowOff>
    </xdr:from>
    <xdr:ext cx="534377" cy="259045"/>
    <xdr:sp macro="" textlink="">
      <xdr:nvSpPr>
        <xdr:cNvPr id="115" name="n_1aveValue【道路】&#10;一人当たり延長"/>
        <xdr:cNvSpPr txBox="1"/>
      </xdr:nvSpPr>
      <xdr:spPr>
        <a:xfrm>
          <a:off x="9359410" y="569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21.656</a:t>
          </a:r>
          <a:endParaRPr kumimoji="1" lang="ja-JP" altLang="en-US" sz="1000" b="1">
            <a:solidFill>
              <a:srgbClr val="000080"/>
            </a:solidFill>
            <a:latin typeface="ＭＳ Ｐゴシック"/>
          </a:endParaRPr>
        </a:p>
      </xdr:txBody>
    </xdr:sp>
    <xdr:clientData/>
  </xdr:oneCellAnchor>
  <xdr:oneCellAnchor>
    <xdr:from>
      <xdr:col>13</xdr:col>
      <xdr:colOff>434485</xdr:colOff>
      <xdr:row>38</xdr:row>
      <xdr:rowOff>73093</xdr:rowOff>
    </xdr:from>
    <xdr:ext cx="534377" cy="259045"/>
    <xdr:sp macro="" textlink="">
      <xdr:nvSpPr>
        <xdr:cNvPr id="116" name="n_1mainValue【道路】&#10;一人当たり延長"/>
        <xdr:cNvSpPr txBox="1"/>
      </xdr:nvSpPr>
      <xdr:spPr>
        <a:xfrm>
          <a:off x="9359410" y="658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7" name="テキスト ボックス 12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8" name="直線コネクタ 12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9" name="テキスト ボックス 12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0" name="直線コネクタ 12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1" name="テキスト ボックス 13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2" name="直線コネクタ 13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3" name="テキスト ボックス 13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4" name="直線コネクタ 13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5" name="テキスト ボックス 13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125730</xdr:rowOff>
    </xdr:from>
    <xdr:to>
      <xdr:col>6</xdr:col>
      <xdr:colOff>510540</xdr:colOff>
      <xdr:row>64</xdr:row>
      <xdr:rowOff>68580</xdr:rowOff>
    </xdr:to>
    <xdr:cxnSp macro="">
      <xdr:nvCxnSpPr>
        <xdr:cNvPr id="139" name="直線コネクタ 138"/>
        <xdr:cNvCxnSpPr/>
      </xdr:nvCxnSpPr>
      <xdr:spPr>
        <a:xfrm flipV="1">
          <a:off x="4634865" y="95554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72407</xdr:rowOff>
    </xdr:from>
    <xdr:ext cx="405111" cy="259045"/>
    <xdr:sp macro="" textlink="">
      <xdr:nvSpPr>
        <xdr:cNvPr id="140" name="【橋りょう・トンネル】&#10;有形固定資産減価償却率最小値テキスト"/>
        <xdr:cNvSpPr txBox="1"/>
      </xdr:nvSpPr>
      <xdr:spPr>
        <a:xfrm>
          <a:off x="47244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422275</xdr:colOff>
      <xdr:row>64</xdr:row>
      <xdr:rowOff>68580</xdr:rowOff>
    </xdr:from>
    <xdr:to>
      <xdr:col>6</xdr:col>
      <xdr:colOff>600075</xdr:colOff>
      <xdr:row>64</xdr:row>
      <xdr:rowOff>68580</xdr:rowOff>
    </xdr:to>
    <xdr:cxnSp macro="">
      <xdr:nvCxnSpPr>
        <xdr:cNvPr id="141" name="直線コネクタ 140"/>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72407</xdr:rowOff>
    </xdr:from>
    <xdr:ext cx="405111" cy="259045"/>
    <xdr:sp macro="" textlink="">
      <xdr:nvSpPr>
        <xdr:cNvPr id="142" name="【橋りょう・トンネル】&#10;有形固定資産減価償却率最大値テキスト"/>
        <xdr:cNvSpPr txBox="1"/>
      </xdr:nvSpPr>
      <xdr:spPr>
        <a:xfrm>
          <a:off x="47244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55</xdr:row>
      <xdr:rowOff>125730</xdr:rowOff>
    </xdr:from>
    <xdr:to>
      <xdr:col>6</xdr:col>
      <xdr:colOff>600075</xdr:colOff>
      <xdr:row>55</xdr:row>
      <xdr:rowOff>125730</xdr:rowOff>
    </xdr:to>
    <xdr:cxnSp macro="">
      <xdr:nvCxnSpPr>
        <xdr:cNvPr id="143" name="直線コネクタ 142"/>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71645</xdr:rowOff>
    </xdr:from>
    <xdr:ext cx="405111" cy="259045"/>
    <xdr:sp macro="" textlink="">
      <xdr:nvSpPr>
        <xdr:cNvPr id="144" name="【橋りょう・トンネル】&#10;有形固定資産減価償却率平均値テキスト"/>
        <xdr:cNvSpPr txBox="1"/>
      </xdr:nvSpPr>
      <xdr:spPr>
        <a:xfrm>
          <a:off x="4724400" y="1035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93218</xdr:rowOff>
    </xdr:from>
    <xdr:to>
      <xdr:col>6</xdr:col>
      <xdr:colOff>561975</xdr:colOff>
      <xdr:row>61</xdr:row>
      <xdr:rowOff>23368</xdr:rowOff>
    </xdr:to>
    <xdr:sp macro="" textlink="">
      <xdr:nvSpPr>
        <xdr:cNvPr id="145" name="フローチャート : 判断 144"/>
        <xdr:cNvSpPr/>
      </xdr:nvSpPr>
      <xdr:spPr>
        <a:xfrm>
          <a:off x="4584700" y="1038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150368</xdr:rowOff>
    </xdr:from>
    <xdr:to>
      <xdr:col>5</xdr:col>
      <xdr:colOff>409575</xdr:colOff>
      <xdr:row>60</xdr:row>
      <xdr:rowOff>80518</xdr:rowOff>
    </xdr:to>
    <xdr:sp macro="" textlink="">
      <xdr:nvSpPr>
        <xdr:cNvPr id="146" name="フローチャート : 判断 145"/>
        <xdr:cNvSpPr/>
      </xdr:nvSpPr>
      <xdr:spPr>
        <a:xfrm>
          <a:off x="37465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20066</xdr:rowOff>
    </xdr:from>
    <xdr:to>
      <xdr:col>6</xdr:col>
      <xdr:colOff>561975</xdr:colOff>
      <xdr:row>58</xdr:row>
      <xdr:rowOff>121666</xdr:rowOff>
    </xdr:to>
    <xdr:sp macro="" textlink="">
      <xdr:nvSpPr>
        <xdr:cNvPr id="152" name="円/楕円 151"/>
        <xdr:cNvSpPr/>
      </xdr:nvSpPr>
      <xdr:spPr>
        <a:xfrm>
          <a:off x="4584700" y="99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42943</xdr:rowOff>
    </xdr:from>
    <xdr:ext cx="405111" cy="259045"/>
    <xdr:sp macro="" textlink="">
      <xdr:nvSpPr>
        <xdr:cNvPr id="153" name="【橋りょう・トンネル】&#10;有形固定資産減価償却率該当値テキスト"/>
        <xdr:cNvSpPr txBox="1"/>
      </xdr:nvSpPr>
      <xdr:spPr>
        <a:xfrm>
          <a:off x="4724400" y="9815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54356</xdr:rowOff>
    </xdr:from>
    <xdr:to>
      <xdr:col>5</xdr:col>
      <xdr:colOff>409575</xdr:colOff>
      <xdr:row>58</xdr:row>
      <xdr:rowOff>155956</xdr:rowOff>
    </xdr:to>
    <xdr:sp macro="" textlink="">
      <xdr:nvSpPr>
        <xdr:cNvPr id="154" name="円/楕円 153"/>
        <xdr:cNvSpPr/>
      </xdr:nvSpPr>
      <xdr:spPr>
        <a:xfrm>
          <a:off x="3746500" y="99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70866</xdr:rowOff>
    </xdr:from>
    <xdr:to>
      <xdr:col>6</xdr:col>
      <xdr:colOff>511175</xdr:colOff>
      <xdr:row>58</xdr:row>
      <xdr:rowOff>105156</xdr:rowOff>
    </xdr:to>
    <xdr:cxnSp macro="">
      <xdr:nvCxnSpPr>
        <xdr:cNvPr id="155" name="直線コネクタ 154"/>
        <xdr:cNvCxnSpPr/>
      </xdr:nvCxnSpPr>
      <xdr:spPr>
        <a:xfrm flipV="1">
          <a:off x="3797300" y="1001496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71645</xdr:rowOff>
    </xdr:from>
    <xdr:ext cx="405111" cy="259045"/>
    <xdr:sp macro="" textlink="">
      <xdr:nvSpPr>
        <xdr:cNvPr id="156" name="n_1aveValue【橋りょう・トンネル】&#10;有形固定資産減価償却率"/>
        <xdr:cNvSpPr txBox="1"/>
      </xdr:nvSpPr>
      <xdr:spPr>
        <a:xfrm>
          <a:off x="3582043" y="1035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1033</xdr:rowOff>
    </xdr:from>
    <xdr:ext cx="405111" cy="259045"/>
    <xdr:sp macro="" textlink="">
      <xdr:nvSpPr>
        <xdr:cNvPr id="157" name="n_1mainValue【橋りょう・トンネル】&#10;有形固定資産減価償却率"/>
        <xdr:cNvSpPr txBox="1"/>
      </xdr:nvSpPr>
      <xdr:spPr>
        <a:xfrm>
          <a:off x="3582043" y="977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133,234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8" name="直線コネクタ 16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9" name="テキスト ボックス 16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0" name="直線コネクタ 16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71" name="テキスト ボックス 170"/>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2" name="直線コネクタ 17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73" name="テキスト ボックス 172"/>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4" name="直線コネクタ 17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75" name="テキスト ボックス 174"/>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6" name="直線コネクタ 17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77" name="テキスト ボックス 176"/>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8" name="直線コネクタ 17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9" name="テキスト ボックス 178"/>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0" name="直線コネクタ 17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1" name="テキスト ボックス 18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103725</xdr:rowOff>
    </xdr:from>
    <xdr:to>
      <xdr:col>15</xdr:col>
      <xdr:colOff>180340</xdr:colOff>
      <xdr:row>63</xdr:row>
      <xdr:rowOff>170021</xdr:rowOff>
    </xdr:to>
    <xdr:cxnSp macro="">
      <xdr:nvCxnSpPr>
        <xdr:cNvPr id="183" name="直線コネクタ 182"/>
        <xdr:cNvCxnSpPr/>
      </xdr:nvCxnSpPr>
      <xdr:spPr>
        <a:xfrm flipV="1">
          <a:off x="10476865" y="9533475"/>
          <a:ext cx="0" cy="143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2398</xdr:rowOff>
    </xdr:from>
    <xdr:ext cx="534377" cy="259045"/>
    <xdr:sp macro="" textlink="">
      <xdr:nvSpPr>
        <xdr:cNvPr id="184" name="【橋りょう・トンネル】&#10;一人当たり有形固定資産（償却資産）額最小値テキスト"/>
        <xdr:cNvSpPr txBox="1"/>
      </xdr:nvSpPr>
      <xdr:spPr>
        <a:xfrm>
          <a:off x="10566400" y="1097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80,875</a:t>
          </a:r>
          <a:endParaRPr kumimoji="1" lang="ja-JP" altLang="en-US" sz="1000" b="1">
            <a:latin typeface="ＭＳ Ｐゴシック"/>
          </a:endParaRPr>
        </a:p>
      </xdr:txBody>
    </xdr:sp>
    <xdr:clientData/>
  </xdr:oneCellAnchor>
  <xdr:twoCellAnchor>
    <xdr:from>
      <xdr:col>15</xdr:col>
      <xdr:colOff>92075</xdr:colOff>
      <xdr:row>63</xdr:row>
      <xdr:rowOff>170021</xdr:rowOff>
    </xdr:from>
    <xdr:to>
      <xdr:col>15</xdr:col>
      <xdr:colOff>269875</xdr:colOff>
      <xdr:row>63</xdr:row>
      <xdr:rowOff>170021</xdr:rowOff>
    </xdr:to>
    <xdr:cxnSp macro="">
      <xdr:nvCxnSpPr>
        <xdr:cNvPr id="185" name="直線コネクタ 184"/>
        <xdr:cNvCxnSpPr/>
      </xdr:nvCxnSpPr>
      <xdr:spPr>
        <a:xfrm>
          <a:off x="10388600" y="109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50402</xdr:rowOff>
    </xdr:from>
    <xdr:ext cx="599010" cy="259045"/>
    <xdr:sp macro="" textlink="">
      <xdr:nvSpPr>
        <xdr:cNvPr id="186" name="【橋りょう・トンネル】&#10;一人当たり有形固定資産（償却資産）額最大値テキスト"/>
        <xdr:cNvSpPr txBox="1"/>
      </xdr:nvSpPr>
      <xdr:spPr>
        <a:xfrm>
          <a:off x="10566400" y="930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961,476</a:t>
          </a:r>
          <a:endParaRPr kumimoji="1" lang="ja-JP" altLang="en-US" sz="1000" b="1">
            <a:latin typeface="ＭＳ Ｐゴシック"/>
          </a:endParaRPr>
        </a:p>
      </xdr:txBody>
    </xdr:sp>
    <xdr:clientData/>
  </xdr:oneCellAnchor>
  <xdr:twoCellAnchor>
    <xdr:from>
      <xdr:col>15</xdr:col>
      <xdr:colOff>92075</xdr:colOff>
      <xdr:row>55</xdr:row>
      <xdr:rowOff>103725</xdr:rowOff>
    </xdr:from>
    <xdr:to>
      <xdr:col>15</xdr:col>
      <xdr:colOff>269875</xdr:colOff>
      <xdr:row>55</xdr:row>
      <xdr:rowOff>103725</xdr:rowOff>
    </xdr:to>
    <xdr:cxnSp macro="">
      <xdr:nvCxnSpPr>
        <xdr:cNvPr id="187" name="直線コネクタ 186"/>
        <xdr:cNvCxnSpPr/>
      </xdr:nvCxnSpPr>
      <xdr:spPr>
        <a:xfrm>
          <a:off x="10388600" y="953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33414</xdr:rowOff>
    </xdr:from>
    <xdr:ext cx="599010" cy="259045"/>
    <xdr:sp macro="" textlink="">
      <xdr:nvSpPr>
        <xdr:cNvPr id="188" name="【橋りょう・トンネル】&#10;一人当たり有形固定資産（償却資産）額平均値テキスト"/>
        <xdr:cNvSpPr txBox="1"/>
      </xdr:nvSpPr>
      <xdr:spPr>
        <a:xfrm>
          <a:off x="10566400" y="10491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252,436</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10537</xdr:rowOff>
    </xdr:from>
    <xdr:to>
      <xdr:col>15</xdr:col>
      <xdr:colOff>231775</xdr:colOff>
      <xdr:row>62</xdr:row>
      <xdr:rowOff>112137</xdr:rowOff>
    </xdr:to>
    <xdr:sp macro="" textlink="">
      <xdr:nvSpPr>
        <xdr:cNvPr id="189" name="フローチャート : 判断 188"/>
        <xdr:cNvSpPr/>
      </xdr:nvSpPr>
      <xdr:spPr>
        <a:xfrm>
          <a:off x="10426700" y="1064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205</xdr:rowOff>
    </xdr:from>
    <xdr:to>
      <xdr:col>14</xdr:col>
      <xdr:colOff>79375</xdr:colOff>
      <xdr:row>62</xdr:row>
      <xdr:rowOff>101805</xdr:rowOff>
    </xdr:to>
    <xdr:sp macro="" textlink="">
      <xdr:nvSpPr>
        <xdr:cNvPr id="190" name="フローチャート : 判断 189"/>
        <xdr:cNvSpPr/>
      </xdr:nvSpPr>
      <xdr:spPr>
        <a:xfrm>
          <a:off x="9588500" y="106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78794</xdr:rowOff>
    </xdr:from>
    <xdr:to>
      <xdr:col>15</xdr:col>
      <xdr:colOff>231775</xdr:colOff>
      <xdr:row>63</xdr:row>
      <xdr:rowOff>8944</xdr:rowOff>
    </xdr:to>
    <xdr:sp macro="" textlink="">
      <xdr:nvSpPr>
        <xdr:cNvPr id="196" name="円/楕円 195"/>
        <xdr:cNvSpPr/>
      </xdr:nvSpPr>
      <xdr:spPr>
        <a:xfrm>
          <a:off x="10426700" y="107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57221</xdr:rowOff>
    </xdr:from>
    <xdr:ext cx="599010" cy="259045"/>
    <xdr:sp macro="" textlink="">
      <xdr:nvSpPr>
        <xdr:cNvPr id="197" name="【橋りょう・トンネル】&#10;一人当たり有形固定資産（償却資産）額該当値テキスト"/>
        <xdr:cNvSpPr txBox="1"/>
      </xdr:nvSpPr>
      <xdr:spPr>
        <a:xfrm>
          <a:off x="10566400" y="1068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210,634</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86344</xdr:rowOff>
    </xdr:from>
    <xdr:to>
      <xdr:col>14</xdr:col>
      <xdr:colOff>79375</xdr:colOff>
      <xdr:row>63</xdr:row>
      <xdr:rowOff>16494</xdr:rowOff>
    </xdr:to>
    <xdr:sp macro="" textlink="">
      <xdr:nvSpPr>
        <xdr:cNvPr id="198" name="円/楕円 197"/>
        <xdr:cNvSpPr/>
      </xdr:nvSpPr>
      <xdr:spPr>
        <a:xfrm>
          <a:off x="9588500" y="1071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129594</xdr:rowOff>
    </xdr:from>
    <xdr:to>
      <xdr:col>15</xdr:col>
      <xdr:colOff>180975</xdr:colOff>
      <xdr:row>62</xdr:row>
      <xdr:rowOff>137144</xdr:rowOff>
    </xdr:to>
    <xdr:cxnSp macro="">
      <xdr:nvCxnSpPr>
        <xdr:cNvPr id="199" name="直線コネクタ 198"/>
        <xdr:cNvCxnSpPr/>
      </xdr:nvCxnSpPr>
      <xdr:spPr>
        <a:xfrm flipV="1">
          <a:off x="9639300" y="10759494"/>
          <a:ext cx="838200" cy="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60</xdr:row>
      <xdr:rowOff>118332</xdr:rowOff>
    </xdr:from>
    <xdr:ext cx="599010" cy="259045"/>
    <xdr:sp macro="" textlink="">
      <xdr:nvSpPr>
        <xdr:cNvPr id="200" name="n_1aveValue【橋りょう・トンネル】&#10;一人当たり有形固定資産（償却資産）額"/>
        <xdr:cNvSpPr txBox="1"/>
      </xdr:nvSpPr>
      <xdr:spPr>
        <a:xfrm>
          <a:off x="9327094" y="10405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258,763</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7621</xdr:rowOff>
    </xdr:from>
    <xdr:ext cx="599010" cy="259045"/>
    <xdr:sp macro="" textlink="">
      <xdr:nvSpPr>
        <xdr:cNvPr id="201" name="n_1mainValue【橋りょう・トンネル】&#10;一人当たり有形固定資産（償却資産）額"/>
        <xdr:cNvSpPr txBox="1"/>
      </xdr:nvSpPr>
      <xdr:spPr>
        <a:xfrm>
          <a:off x="9327094" y="10808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206,010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2" name="正方形/長方形 20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3" name="正方形/長方形 20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4" name="正方形/長方形 20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5" name="正方形/長方形 20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6" name="正方形/長方形 20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7" name="正方形/長方形 20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8" name="正方形/長方形 20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9" name="正方形/長方形 20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0" name="テキスト ボックス 20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1" name="直線コネクタ 21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2" name="テキスト ボックス 21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3" name="直線コネクタ 21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4" name="テキスト ボックス 21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5" name="直線コネクタ 21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6" name="テキスト ボックス 21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7" name="直線コネクタ 21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8" name="テキスト ボックス 21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9" name="直線コネクタ 21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0" name="テキスト ボックス 21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1" name="直線コネクタ 22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2" name="テキスト ボックス 22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3" name="直線コネクタ 22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4" name="テキスト ボックス 22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167639</xdr:rowOff>
    </xdr:from>
    <xdr:to>
      <xdr:col>6</xdr:col>
      <xdr:colOff>510540</xdr:colOff>
      <xdr:row>86</xdr:row>
      <xdr:rowOff>55245</xdr:rowOff>
    </xdr:to>
    <xdr:cxnSp macro="">
      <xdr:nvCxnSpPr>
        <xdr:cNvPr id="226" name="直線コネクタ 225"/>
        <xdr:cNvCxnSpPr/>
      </xdr:nvCxnSpPr>
      <xdr:spPr>
        <a:xfrm flipV="1">
          <a:off x="4634865" y="13369289"/>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59072</xdr:rowOff>
    </xdr:from>
    <xdr:ext cx="405111" cy="259045"/>
    <xdr:sp macro="" textlink="">
      <xdr:nvSpPr>
        <xdr:cNvPr id="227" name="【公営住宅】&#10;有形固定資産減価償却率最小値テキスト"/>
        <xdr:cNvSpPr txBox="1"/>
      </xdr:nvSpPr>
      <xdr:spPr>
        <a:xfrm>
          <a:off x="47244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6</xdr:col>
      <xdr:colOff>422275</xdr:colOff>
      <xdr:row>86</xdr:row>
      <xdr:rowOff>55245</xdr:rowOff>
    </xdr:from>
    <xdr:to>
      <xdr:col>6</xdr:col>
      <xdr:colOff>600075</xdr:colOff>
      <xdr:row>86</xdr:row>
      <xdr:rowOff>55245</xdr:rowOff>
    </xdr:to>
    <xdr:cxnSp macro="">
      <xdr:nvCxnSpPr>
        <xdr:cNvPr id="228" name="直線コネクタ 227"/>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114316</xdr:rowOff>
    </xdr:from>
    <xdr:ext cx="405111" cy="259045"/>
    <xdr:sp macro="" textlink="">
      <xdr:nvSpPr>
        <xdr:cNvPr id="229" name="【公営住宅】&#10;有形固定資産減価償却率最大値テキスト"/>
        <xdr:cNvSpPr txBox="1"/>
      </xdr:nvSpPr>
      <xdr:spPr>
        <a:xfrm>
          <a:off x="47244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6</xdr:col>
      <xdr:colOff>422275</xdr:colOff>
      <xdr:row>77</xdr:row>
      <xdr:rowOff>167639</xdr:rowOff>
    </xdr:from>
    <xdr:to>
      <xdr:col>6</xdr:col>
      <xdr:colOff>600075</xdr:colOff>
      <xdr:row>77</xdr:row>
      <xdr:rowOff>167639</xdr:rowOff>
    </xdr:to>
    <xdr:cxnSp macro="">
      <xdr:nvCxnSpPr>
        <xdr:cNvPr id="230" name="直線コネクタ 229"/>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120032</xdr:rowOff>
    </xdr:from>
    <xdr:ext cx="405111" cy="259045"/>
    <xdr:sp macro="" textlink="">
      <xdr:nvSpPr>
        <xdr:cNvPr id="231" name="【公営住宅】&#10;有形固定資産減価償却率平均値テキスト"/>
        <xdr:cNvSpPr txBox="1"/>
      </xdr:nvSpPr>
      <xdr:spPr>
        <a:xfrm>
          <a:off x="47244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141605</xdr:rowOff>
    </xdr:from>
    <xdr:to>
      <xdr:col>6</xdr:col>
      <xdr:colOff>561975</xdr:colOff>
      <xdr:row>83</xdr:row>
      <xdr:rowOff>71755</xdr:rowOff>
    </xdr:to>
    <xdr:sp macro="" textlink="">
      <xdr:nvSpPr>
        <xdr:cNvPr id="232" name="フローチャート : 判断 231"/>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88264</xdr:rowOff>
    </xdr:from>
    <xdr:to>
      <xdr:col>5</xdr:col>
      <xdr:colOff>409575</xdr:colOff>
      <xdr:row>82</xdr:row>
      <xdr:rowOff>18414</xdr:rowOff>
    </xdr:to>
    <xdr:sp macro="" textlink="">
      <xdr:nvSpPr>
        <xdr:cNvPr id="233" name="フローチャート : 判断 232"/>
        <xdr:cNvSpPr/>
      </xdr:nvSpPr>
      <xdr:spPr>
        <a:xfrm>
          <a:off x="3746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21589</xdr:rowOff>
    </xdr:from>
    <xdr:to>
      <xdr:col>6</xdr:col>
      <xdr:colOff>561975</xdr:colOff>
      <xdr:row>78</xdr:row>
      <xdr:rowOff>123189</xdr:rowOff>
    </xdr:to>
    <xdr:sp macro="" textlink="">
      <xdr:nvSpPr>
        <xdr:cNvPr id="239" name="円/楕円 238"/>
        <xdr:cNvSpPr/>
      </xdr:nvSpPr>
      <xdr:spPr>
        <a:xfrm>
          <a:off x="45847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107966</xdr:rowOff>
    </xdr:from>
    <xdr:ext cx="405111" cy="259045"/>
    <xdr:sp macro="" textlink="">
      <xdr:nvSpPr>
        <xdr:cNvPr id="240" name="【公営住宅】&#10;有形固定資産減価償却率該当値テキスト"/>
        <xdr:cNvSpPr txBox="1"/>
      </xdr:nvSpPr>
      <xdr:spPr>
        <a:xfrm>
          <a:off x="4724400" y="13309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63500</xdr:rowOff>
    </xdr:from>
    <xdr:to>
      <xdr:col>5</xdr:col>
      <xdr:colOff>409575</xdr:colOff>
      <xdr:row>78</xdr:row>
      <xdr:rowOff>165100</xdr:rowOff>
    </xdr:to>
    <xdr:sp macro="" textlink="">
      <xdr:nvSpPr>
        <xdr:cNvPr id="241" name="円/楕円 240"/>
        <xdr:cNvSpPr/>
      </xdr:nvSpPr>
      <xdr:spPr>
        <a:xfrm>
          <a:off x="3746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78</xdr:row>
      <xdr:rowOff>72389</xdr:rowOff>
    </xdr:from>
    <xdr:to>
      <xdr:col>6</xdr:col>
      <xdr:colOff>511175</xdr:colOff>
      <xdr:row>78</xdr:row>
      <xdr:rowOff>114300</xdr:rowOff>
    </xdr:to>
    <xdr:cxnSp macro="">
      <xdr:nvCxnSpPr>
        <xdr:cNvPr id="242" name="直線コネクタ 241"/>
        <xdr:cNvCxnSpPr/>
      </xdr:nvCxnSpPr>
      <xdr:spPr>
        <a:xfrm flipV="1">
          <a:off x="3797300" y="134454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82</xdr:row>
      <xdr:rowOff>9541</xdr:rowOff>
    </xdr:from>
    <xdr:ext cx="405111" cy="259045"/>
    <xdr:sp macro="" textlink="">
      <xdr:nvSpPr>
        <xdr:cNvPr id="243" name="n_1aveValue【公営住宅】&#10;有形固定資産減価償却率"/>
        <xdr:cNvSpPr txBox="1"/>
      </xdr:nvSpPr>
      <xdr:spPr>
        <a:xfrm>
          <a:off x="3582043"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10177</xdr:rowOff>
    </xdr:from>
    <xdr:ext cx="405111" cy="259045"/>
    <xdr:sp macro="" textlink="">
      <xdr:nvSpPr>
        <xdr:cNvPr id="244" name="n_1mainValue【公営住宅】&#10;有形固定資産減価償却率"/>
        <xdr:cNvSpPr txBox="1"/>
      </xdr:nvSpPr>
      <xdr:spPr>
        <a:xfrm>
          <a:off x="3582043" y="1321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5" name="正方形/長方形 2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6" name="正方形/長方形 24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7" name="正方形/長方形 24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8" name="正方形/長方形 24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9" name="正方形/長方形 24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0" name="正方形/長方形 24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1" name="正方形/長方形 25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2" name="正方形/長方形 25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3" name="テキスト ボックス 25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4" name="直線コネクタ 25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5" name="直線コネクタ 25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6" name="テキスト ボックス 25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7" name="直線コネクタ 25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8" name="テキスト ボックス 25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9" name="直線コネクタ 25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60" name="テキスト ボックス 25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1" name="直線コネクタ 26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2" name="テキスト ボックス 26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3" name="直線コネクタ 26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4" name="テキスト ボックス 26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121310</xdr:rowOff>
    </xdr:from>
    <xdr:to>
      <xdr:col>15</xdr:col>
      <xdr:colOff>180340</xdr:colOff>
      <xdr:row>86</xdr:row>
      <xdr:rowOff>609</xdr:rowOff>
    </xdr:to>
    <xdr:cxnSp macro="">
      <xdr:nvCxnSpPr>
        <xdr:cNvPr id="266" name="直線コネクタ 265"/>
        <xdr:cNvCxnSpPr/>
      </xdr:nvCxnSpPr>
      <xdr:spPr>
        <a:xfrm flipV="1">
          <a:off x="10476865" y="13494410"/>
          <a:ext cx="0" cy="12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4436</xdr:rowOff>
    </xdr:from>
    <xdr:ext cx="469744" cy="259045"/>
    <xdr:sp macro="" textlink="">
      <xdr:nvSpPr>
        <xdr:cNvPr id="267" name="【公営住宅】&#10;一人当たり面積最小値テキスト"/>
        <xdr:cNvSpPr txBox="1"/>
      </xdr:nvSpPr>
      <xdr:spPr>
        <a:xfrm>
          <a:off x="10566400" y="1474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0.082</a:t>
          </a:r>
          <a:endParaRPr kumimoji="1" lang="ja-JP" altLang="en-US" sz="1000" b="1">
            <a:latin typeface="ＭＳ Ｐゴシック"/>
          </a:endParaRPr>
        </a:p>
      </xdr:txBody>
    </xdr:sp>
    <xdr:clientData/>
  </xdr:oneCellAnchor>
  <xdr:twoCellAnchor>
    <xdr:from>
      <xdr:col>15</xdr:col>
      <xdr:colOff>92075</xdr:colOff>
      <xdr:row>86</xdr:row>
      <xdr:rowOff>609</xdr:rowOff>
    </xdr:from>
    <xdr:to>
      <xdr:col>15</xdr:col>
      <xdr:colOff>269875</xdr:colOff>
      <xdr:row>86</xdr:row>
      <xdr:rowOff>609</xdr:rowOff>
    </xdr:to>
    <xdr:cxnSp macro="">
      <xdr:nvCxnSpPr>
        <xdr:cNvPr id="268" name="直線コネクタ 267"/>
        <xdr:cNvCxnSpPr/>
      </xdr:nvCxnSpPr>
      <xdr:spPr>
        <a:xfrm>
          <a:off x="10388600" y="1474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67987</xdr:rowOff>
    </xdr:from>
    <xdr:ext cx="469744" cy="259045"/>
    <xdr:sp macro="" textlink="">
      <xdr:nvSpPr>
        <xdr:cNvPr id="269" name="【公営住宅】&#10;一人当たり面積最大値テキスト"/>
        <xdr:cNvSpPr txBox="1"/>
      </xdr:nvSpPr>
      <xdr:spPr>
        <a:xfrm>
          <a:off x="10566400" y="1326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2.818</a:t>
          </a:r>
          <a:endParaRPr kumimoji="1" lang="ja-JP" altLang="en-US" sz="1000" b="1">
            <a:latin typeface="ＭＳ Ｐゴシック"/>
          </a:endParaRPr>
        </a:p>
      </xdr:txBody>
    </xdr:sp>
    <xdr:clientData/>
  </xdr:oneCellAnchor>
  <xdr:twoCellAnchor>
    <xdr:from>
      <xdr:col>15</xdr:col>
      <xdr:colOff>92075</xdr:colOff>
      <xdr:row>78</xdr:row>
      <xdr:rowOff>121310</xdr:rowOff>
    </xdr:from>
    <xdr:to>
      <xdr:col>15</xdr:col>
      <xdr:colOff>269875</xdr:colOff>
      <xdr:row>78</xdr:row>
      <xdr:rowOff>121310</xdr:rowOff>
    </xdr:to>
    <xdr:cxnSp macro="">
      <xdr:nvCxnSpPr>
        <xdr:cNvPr id="270" name="直線コネクタ 269"/>
        <xdr:cNvCxnSpPr/>
      </xdr:nvCxnSpPr>
      <xdr:spPr>
        <a:xfrm>
          <a:off x="10388600" y="1349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40809</xdr:rowOff>
    </xdr:from>
    <xdr:ext cx="469744" cy="259045"/>
    <xdr:sp macro="" textlink="">
      <xdr:nvSpPr>
        <xdr:cNvPr id="271" name="【公営住宅】&#10;一人当たり面積平均値テキスト"/>
        <xdr:cNvSpPr txBox="1"/>
      </xdr:nvSpPr>
      <xdr:spPr>
        <a:xfrm>
          <a:off x="10566400" y="14099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17932</xdr:rowOff>
    </xdr:from>
    <xdr:to>
      <xdr:col>15</xdr:col>
      <xdr:colOff>231775</xdr:colOff>
      <xdr:row>83</xdr:row>
      <xdr:rowOff>119532</xdr:rowOff>
    </xdr:to>
    <xdr:sp macro="" textlink="">
      <xdr:nvSpPr>
        <xdr:cNvPr id="272" name="フローチャート : 判断 271"/>
        <xdr:cNvSpPr/>
      </xdr:nvSpPr>
      <xdr:spPr>
        <a:xfrm>
          <a:off x="10426700" y="1424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87885</xdr:rowOff>
    </xdr:from>
    <xdr:to>
      <xdr:col>14</xdr:col>
      <xdr:colOff>79375</xdr:colOff>
      <xdr:row>82</xdr:row>
      <xdr:rowOff>18035</xdr:rowOff>
    </xdr:to>
    <xdr:sp macro="" textlink="">
      <xdr:nvSpPr>
        <xdr:cNvPr id="273" name="フローチャート : 判断 272"/>
        <xdr:cNvSpPr/>
      </xdr:nvSpPr>
      <xdr:spPr>
        <a:xfrm>
          <a:off x="95885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141376</xdr:rowOff>
    </xdr:from>
    <xdr:to>
      <xdr:col>15</xdr:col>
      <xdr:colOff>231775</xdr:colOff>
      <xdr:row>85</xdr:row>
      <xdr:rowOff>71526</xdr:rowOff>
    </xdr:to>
    <xdr:sp macro="" textlink="">
      <xdr:nvSpPr>
        <xdr:cNvPr id="279" name="円/楕円 278"/>
        <xdr:cNvSpPr/>
      </xdr:nvSpPr>
      <xdr:spPr>
        <a:xfrm>
          <a:off x="10426700" y="1454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119803</xdr:rowOff>
    </xdr:from>
    <xdr:ext cx="469744" cy="259045"/>
    <xdr:sp macro="" textlink="">
      <xdr:nvSpPr>
        <xdr:cNvPr id="280" name="【公営住宅】&#10;一人当たり面積該当値テキスト"/>
        <xdr:cNvSpPr txBox="1"/>
      </xdr:nvSpPr>
      <xdr:spPr>
        <a:xfrm>
          <a:off x="10566400" y="1452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0.413</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145492</xdr:rowOff>
    </xdr:from>
    <xdr:to>
      <xdr:col>14</xdr:col>
      <xdr:colOff>79375</xdr:colOff>
      <xdr:row>85</xdr:row>
      <xdr:rowOff>75642</xdr:rowOff>
    </xdr:to>
    <xdr:sp macro="" textlink="">
      <xdr:nvSpPr>
        <xdr:cNvPr id="281" name="円/楕円 280"/>
        <xdr:cNvSpPr/>
      </xdr:nvSpPr>
      <xdr:spPr>
        <a:xfrm>
          <a:off x="9588500" y="1454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20726</xdr:rowOff>
    </xdr:from>
    <xdr:to>
      <xdr:col>15</xdr:col>
      <xdr:colOff>180975</xdr:colOff>
      <xdr:row>85</xdr:row>
      <xdr:rowOff>24842</xdr:rowOff>
    </xdr:to>
    <xdr:cxnSp macro="">
      <xdr:nvCxnSpPr>
        <xdr:cNvPr id="282" name="直線コネクタ 281"/>
        <xdr:cNvCxnSpPr/>
      </xdr:nvCxnSpPr>
      <xdr:spPr>
        <a:xfrm flipV="1">
          <a:off x="9639300" y="14593976"/>
          <a:ext cx="8382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80</xdr:row>
      <xdr:rowOff>34562</xdr:rowOff>
    </xdr:from>
    <xdr:ext cx="469744" cy="259045"/>
    <xdr:sp macro="" textlink="">
      <xdr:nvSpPr>
        <xdr:cNvPr id="283" name="n_1aveValue【公営住宅】&#10;一人当たり面積"/>
        <xdr:cNvSpPr txBox="1"/>
      </xdr:nvSpPr>
      <xdr:spPr>
        <a:xfrm>
          <a:off x="9391727" y="1375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1.655</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66769</xdr:rowOff>
    </xdr:from>
    <xdr:ext cx="469744" cy="259045"/>
    <xdr:sp macro="" textlink="">
      <xdr:nvSpPr>
        <xdr:cNvPr id="284" name="n_1mainValue【公営住宅】&#10;一人当たり面積"/>
        <xdr:cNvSpPr txBox="1"/>
      </xdr:nvSpPr>
      <xdr:spPr>
        <a:xfrm>
          <a:off x="9391727" y="1464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0.404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5" name="正方形/長方形 2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6" name="正方形/長方形 2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7" name="正方形/長方形 2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8" name="正方形/長方形 2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9" name="正方形/長方形 2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0" name="正方形/長方形 2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1" name="正方形/長方形 2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2" name="正方形/長方形 29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3" name="テキスト ボックス 29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4" name="直線コネクタ 29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5" name="テキスト ボックス 29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96" name="直線コネクタ 29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97" name="テキスト ボックス 29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8" name="直線コネクタ 29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99" name="テキスト ボックス 29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0" name="直線コネクタ 29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1" name="テキスト ボックス 30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2" name="直線コネクタ 30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3" name="テキスト ボックス 30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4" name="直線コネクタ 30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305" name="テキスト ボックス 30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6" name="直線コネクタ 3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07" name="テキスト ボックス 30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19050</xdr:rowOff>
    </xdr:from>
    <xdr:to>
      <xdr:col>6</xdr:col>
      <xdr:colOff>510540</xdr:colOff>
      <xdr:row>107</xdr:row>
      <xdr:rowOff>95250</xdr:rowOff>
    </xdr:to>
    <xdr:cxnSp macro="">
      <xdr:nvCxnSpPr>
        <xdr:cNvPr id="309" name="直線コネクタ 308"/>
        <xdr:cNvCxnSpPr/>
      </xdr:nvCxnSpPr>
      <xdr:spPr>
        <a:xfrm flipV="1">
          <a:off x="4634865" y="1733550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99077</xdr:rowOff>
    </xdr:from>
    <xdr:ext cx="405111" cy="259045"/>
    <xdr:sp macro="" textlink="">
      <xdr:nvSpPr>
        <xdr:cNvPr id="310" name="【港湾・漁港】&#10;有形固定資産減価償却率最小値テキスト"/>
        <xdr:cNvSpPr txBox="1"/>
      </xdr:nvSpPr>
      <xdr:spPr>
        <a:xfrm>
          <a:off x="4724400"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a:t>
          </a:r>
          <a:endParaRPr kumimoji="1" lang="ja-JP" altLang="en-US" sz="1000" b="1">
            <a:latin typeface="ＭＳ Ｐゴシック"/>
          </a:endParaRPr>
        </a:p>
      </xdr:txBody>
    </xdr:sp>
    <xdr:clientData/>
  </xdr:oneCellAnchor>
  <xdr:twoCellAnchor>
    <xdr:from>
      <xdr:col>6</xdr:col>
      <xdr:colOff>422275</xdr:colOff>
      <xdr:row>107</xdr:row>
      <xdr:rowOff>95250</xdr:rowOff>
    </xdr:from>
    <xdr:to>
      <xdr:col>6</xdr:col>
      <xdr:colOff>600075</xdr:colOff>
      <xdr:row>107</xdr:row>
      <xdr:rowOff>95250</xdr:rowOff>
    </xdr:to>
    <xdr:cxnSp macro="">
      <xdr:nvCxnSpPr>
        <xdr:cNvPr id="311" name="直線コネクタ 310"/>
        <xdr:cNvCxnSpPr/>
      </xdr:nvCxnSpPr>
      <xdr:spPr>
        <a:xfrm>
          <a:off x="4546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137177</xdr:rowOff>
    </xdr:from>
    <xdr:ext cx="405111" cy="259045"/>
    <xdr:sp macro="" textlink="">
      <xdr:nvSpPr>
        <xdr:cNvPr id="312" name="【港湾・漁港】&#10;有形固定資産減価償却率最大値テキスト"/>
        <xdr:cNvSpPr txBox="1"/>
      </xdr:nvSpPr>
      <xdr:spPr>
        <a:xfrm>
          <a:off x="47244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a:t>
          </a:r>
          <a:endParaRPr kumimoji="1" lang="ja-JP" altLang="en-US" sz="1000" b="1">
            <a:latin typeface="ＭＳ Ｐゴシック"/>
          </a:endParaRPr>
        </a:p>
      </xdr:txBody>
    </xdr:sp>
    <xdr:clientData/>
  </xdr:oneCellAnchor>
  <xdr:twoCellAnchor>
    <xdr:from>
      <xdr:col>6</xdr:col>
      <xdr:colOff>422275</xdr:colOff>
      <xdr:row>101</xdr:row>
      <xdr:rowOff>19050</xdr:rowOff>
    </xdr:from>
    <xdr:to>
      <xdr:col>6</xdr:col>
      <xdr:colOff>600075</xdr:colOff>
      <xdr:row>101</xdr:row>
      <xdr:rowOff>19050</xdr:rowOff>
    </xdr:to>
    <xdr:cxnSp macro="">
      <xdr:nvCxnSpPr>
        <xdr:cNvPr id="313" name="直線コネクタ 312"/>
        <xdr:cNvCxnSpPr/>
      </xdr:nvCxnSpPr>
      <xdr:spPr>
        <a:xfrm>
          <a:off x="4546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92727</xdr:rowOff>
    </xdr:from>
    <xdr:ext cx="405111" cy="259045"/>
    <xdr:sp macro="" textlink="">
      <xdr:nvSpPr>
        <xdr:cNvPr id="314" name="【港湾・漁港】&#10;有形固定資産減価償却率平均値テキスト"/>
        <xdr:cNvSpPr txBox="1"/>
      </xdr:nvSpPr>
      <xdr:spPr>
        <a:xfrm>
          <a:off x="4724400" y="17923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114300</xdr:rowOff>
    </xdr:from>
    <xdr:to>
      <xdr:col>6</xdr:col>
      <xdr:colOff>561975</xdr:colOff>
      <xdr:row>105</xdr:row>
      <xdr:rowOff>44450</xdr:rowOff>
    </xdr:to>
    <xdr:sp macro="" textlink="">
      <xdr:nvSpPr>
        <xdr:cNvPr id="315" name="フローチャート : 判断 314"/>
        <xdr:cNvSpPr/>
      </xdr:nvSpPr>
      <xdr:spPr>
        <a:xfrm>
          <a:off x="4584700" y="1794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109</xdr:row>
      <xdr:rowOff>19050</xdr:rowOff>
    </xdr:from>
    <xdr:to>
      <xdr:col>5</xdr:col>
      <xdr:colOff>409575</xdr:colOff>
      <xdr:row>109</xdr:row>
      <xdr:rowOff>120650</xdr:rowOff>
    </xdr:to>
    <xdr:sp macro="" textlink="">
      <xdr:nvSpPr>
        <xdr:cNvPr id="316" name="フローチャート : 判断 315"/>
        <xdr:cNvSpPr/>
      </xdr:nvSpPr>
      <xdr:spPr>
        <a:xfrm>
          <a:off x="3746500" y="187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100</xdr:row>
      <xdr:rowOff>139700</xdr:rowOff>
    </xdr:from>
    <xdr:to>
      <xdr:col>6</xdr:col>
      <xdr:colOff>561975</xdr:colOff>
      <xdr:row>101</xdr:row>
      <xdr:rowOff>69850</xdr:rowOff>
    </xdr:to>
    <xdr:sp macro="" textlink="">
      <xdr:nvSpPr>
        <xdr:cNvPr id="322" name="円/楕円 321"/>
        <xdr:cNvSpPr/>
      </xdr:nvSpPr>
      <xdr:spPr>
        <a:xfrm>
          <a:off x="45847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100</xdr:row>
      <xdr:rowOff>92727</xdr:rowOff>
    </xdr:from>
    <xdr:ext cx="405111" cy="259045"/>
    <xdr:sp macro="" textlink="">
      <xdr:nvSpPr>
        <xdr:cNvPr id="323" name="【港湾・漁港】&#10;有形固定資産減価償却率該当値テキスト"/>
        <xdr:cNvSpPr txBox="1"/>
      </xdr:nvSpPr>
      <xdr:spPr>
        <a:xfrm>
          <a:off x="4724400" y="1723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5</xdr:col>
      <xdr:colOff>307975</xdr:colOff>
      <xdr:row>102</xdr:row>
      <xdr:rowOff>38100</xdr:rowOff>
    </xdr:from>
    <xdr:to>
      <xdr:col>5</xdr:col>
      <xdr:colOff>409575</xdr:colOff>
      <xdr:row>102</xdr:row>
      <xdr:rowOff>139700</xdr:rowOff>
    </xdr:to>
    <xdr:sp macro="" textlink="">
      <xdr:nvSpPr>
        <xdr:cNvPr id="324" name="円/楕円 323"/>
        <xdr:cNvSpPr/>
      </xdr:nvSpPr>
      <xdr:spPr>
        <a:xfrm>
          <a:off x="3746500" y="1752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101</xdr:row>
      <xdr:rowOff>19050</xdr:rowOff>
    </xdr:from>
    <xdr:to>
      <xdr:col>6</xdr:col>
      <xdr:colOff>511175</xdr:colOff>
      <xdr:row>102</xdr:row>
      <xdr:rowOff>88900</xdr:rowOff>
    </xdr:to>
    <xdr:cxnSp macro="">
      <xdr:nvCxnSpPr>
        <xdr:cNvPr id="325" name="直線コネクタ 324"/>
        <xdr:cNvCxnSpPr/>
      </xdr:nvCxnSpPr>
      <xdr:spPr>
        <a:xfrm flipV="1">
          <a:off x="3797300" y="173355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109</xdr:row>
      <xdr:rowOff>111777</xdr:rowOff>
    </xdr:from>
    <xdr:ext cx="405111" cy="259045"/>
    <xdr:sp macro="" textlink="">
      <xdr:nvSpPr>
        <xdr:cNvPr id="326" name="n_1aveValue【港湾・漁港】&#10;有形固定資産減価償却率"/>
        <xdr:cNvSpPr txBox="1"/>
      </xdr:nvSpPr>
      <xdr:spPr>
        <a:xfrm>
          <a:off x="3582043" y="1879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oneCellAnchor>
    <xdr:from>
      <xdr:col>5</xdr:col>
      <xdr:colOff>143518</xdr:colOff>
      <xdr:row>100</xdr:row>
      <xdr:rowOff>156227</xdr:rowOff>
    </xdr:from>
    <xdr:ext cx="405111" cy="259045"/>
    <xdr:sp macro="" textlink="">
      <xdr:nvSpPr>
        <xdr:cNvPr id="327" name="n_1mainValue【港湾・漁港】&#10;有形固定資産減価償却率"/>
        <xdr:cNvSpPr txBox="1"/>
      </xdr:nvSpPr>
      <xdr:spPr>
        <a:xfrm>
          <a:off x="3582043" y="1730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8" name="正方形/長方形 32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9" name="正方形/長方形 32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0" name="正方形/長方形 32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1" name="正方形/長方形 33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2" name="正方形/長方形 33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3" name="正方形/長方形 33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4" name="正方形/長方形 33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5" name="正方形/長方形 33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6" name="テキスト ボックス 33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7" name="直線コネクタ 33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110</xdr:row>
      <xdr:rowOff>48277</xdr:rowOff>
    </xdr:from>
    <xdr:ext cx="531299" cy="259045"/>
    <xdr:sp macro="" textlink="">
      <xdr:nvSpPr>
        <xdr:cNvPr id="338" name="テキスト ボックス 337"/>
        <xdr:cNvSpPr txBox="1"/>
      </xdr:nvSpPr>
      <xdr:spPr>
        <a:xfrm>
          <a:off x="6072701" y="189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109</xdr:row>
      <xdr:rowOff>35379</xdr:rowOff>
    </xdr:from>
    <xdr:to>
      <xdr:col>16</xdr:col>
      <xdr:colOff>307975</xdr:colOff>
      <xdr:row>109</xdr:row>
      <xdr:rowOff>35379</xdr:rowOff>
    </xdr:to>
    <xdr:cxnSp macro="">
      <xdr:nvCxnSpPr>
        <xdr:cNvPr id="339" name="直線コネクタ 33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108</xdr:row>
      <xdr:rowOff>64606</xdr:rowOff>
    </xdr:from>
    <xdr:ext cx="531299" cy="259045"/>
    <xdr:sp macro="" textlink="">
      <xdr:nvSpPr>
        <xdr:cNvPr id="340" name="テキスト ボックス 339"/>
        <xdr:cNvSpPr txBox="1"/>
      </xdr:nvSpPr>
      <xdr:spPr>
        <a:xfrm>
          <a:off x="6072701" y="1858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41" name="直線コネクタ 34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106</xdr:row>
      <xdr:rowOff>80934</xdr:rowOff>
    </xdr:from>
    <xdr:ext cx="595419" cy="259045"/>
    <xdr:sp macro="" textlink="">
      <xdr:nvSpPr>
        <xdr:cNvPr id="342" name="テキスト ボックス 341"/>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43" name="直線コネクタ 34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104</xdr:row>
      <xdr:rowOff>97263</xdr:rowOff>
    </xdr:from>
    <xdr:ext cx="595419" cy="259045"/>
    <xdr:sp macro="" textlink="">
      <xdr:nvSpPr>
        <xdr:cNvPr id="344" name="テキスト ボックス 343"/>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45" name="直線コネクタ 34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113591</xdr:rowOff>
    </xdr:from>
    <xdr:ext cx="595419" cy="259045"/>
    <xdr:sp macro="" textlink="">
      <xdr:nvSpPr>
        <xdr:cNvPr id="346" name="テキスト ボックス 345"/>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47" name="直線コネクタ 34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100</xdr:row>
      <xdr:rowOff>129920</xdr:rowOff>
    </xdr:from>
    <xdr:ext cx="595419" cy="259045"/>
    <xdr:sp macro="" textlink="">
      <xdr:nvSpPr>
        <xdr:cNvPr id="348" name="テキスト ボックス 347"/>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49" name="直線コネクタ 34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98</xdr:row>
      <xdr:rowOff>146248</xdr:rowOff>
    </xdr:from>
    <xdr:ext cx="595419" cy="259045"/>
    <xdr:sp macro="" textlink="">
      <xdr:nvSpPr>
        <xdr:cNvPr id="350" name="テキスト ボックス 349"/>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1" name="直線コネクタ 3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52" name="テキスト ボックス 351"/>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105</xdr:row>
      <xdr:rowOff>53329</xdr:rowOff>
    </xdr:from>
    <xdr:to>
      <xdr:col>15</xdr:col>
      <xdr:colOff>180340</xdr:colOff>
      <xdr:row>108</xdr:row>
      <xdr:rowOff>141057</xdr:rowOff>
    </xdr:to>
    <xdr:cxnSp macro="">
      <xdr:nvCxnSpPr>
        <xdr:cNvPr id="354" name="直線コネクタ 353"/>
        <xdr:cNvCxnSpPr/>
      </xdr:nvCxnSpPr>
      <xdr:spPr>
        <a:xfrm flipV="1">
          <a:off x="10476865" y="18055579"/>
          <a:ext cx="0" cy="60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144884</xdr:rowOff>
    </xdr:from>
    <xdr:ext cx="534377" cy="259045"/>
    <xdr:sp macro="" textlink="">
      <xdr:nvSpPr>
        <xdr:cNvPr id="355" name="【港湾・漁港】&#10;一人当たり有形固定資産（償却資産）額最小値テキスト"/>
        <xdr:cNvSpPr txBox="1"/>
      </xdr:nvSpPr>
      <xdr:spPr>
        <a:xfrm>
          <a:off x="10566400" y="1866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96,042</a:t>
          </a:r>
          <a:endParaRPr kumimoji="1" lang="ja-JP" altLang="en-US" sz="1000" b="1">
            <a:latin typeface="ＭＳ Ｐゴシック"/>
          </a:endParaRPr>
        </a:p>
      </xdr:txBody>
    </xdr:sp>
    <xdr:clientData/>
  </xdr:oneCellAnchor>
  <xdr:twoCellAnchor>
    <xdr:from>
      <xdr:col>15</xdr:col>
      <xdr:colOff>92075</xdr:colOff>
      <xdr:row>108</xdr:row>
      <xdr:rowOff>141057</xdr:rowOff>
    </xdr:from>
    <xdr:to>
      <xdr:col>15</xdr:col>
      <xdr:colOff>269875</xdr:colOff>
      <xdr:row>108</xdr:row>
      <xdr:rowOff>141057</xdr:rowOff>
    </xdr:to>
    <xdr:cxnSp macro="">
      <xdr:nvCxnSpPr>
        <xdr:cNvPr id="356" name="直線コネクタ 355"/>
        <xdr:cNvCxnSpPr/>
      </xdr:nvCxnSpPr>
      <xdr:spPr>
        <a:xfrm>
          <a:off x="10388600" y="1865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6</xdr:rowOff>
    </xdr:from>
    <xdr:ext cx="599010" cy="259045"/>
    <xdr:sp macro="" textlink="">
      <xdr:nvSpPr>
        <xdr:cNvPr id="357" name="【港湾・漁港】&#10;一人当たり有形固定資産（償却資産）額最大値テキスト"/>
        <xdr:cNvSpPr txBox="1"/>
      </xdr:nvSpPr>
      <xdr:spPr>
        <a:xfrm>
          <a:off x="10566400" y="17830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151,351</a:t>
          </a:r>
          <a:endParaRPr kumimoji="1" lang="ja-JP" altLang="en-US" sz="1000" b="1">
            <a:latin typeface="ＭＳ Ｐゴシック"/>
          </a:endParaRPr>
        </a:p>
      </xdr:txBody>
    </xdr:sp>
    <xdr:clientData/>
  </xdr:oneCellAnchor>
  <xdr:twoCellAnchor>
    <xdr:from>
      <xdr:col>15</xdr:col>
      <xdr:colOff>92075</xdr:colOff>
      <xdr:row>105</xdr:row>
      <xdr:rowOff>53329</xdr:rowOff>
    </xdr:from>
    <xdr:to>
      <xdr:col>15</xdr:col>
      <xdr:colOff>269875</xdr:colOff>
      <xdr:row>105</xdr:row>
      <xdr:rowOff>53329</xdr:rowOff>
    </xdr:to>
    <xdr:cxnSp macro="">
      <xdr:nvCxnSpPr>
        <xdr:cNvPr id="358" name="直線コネクタ 357"/>
        <xdr:cNvCxnSpPr/>
      </xdr:nvCxnSpPr>
      <xdr:spPr>
        <a:xfrm>
          <a:off x="10388600" y="18055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165397</xdr:rowOff>
    </xdr:from>
    <xdr:ext cx="599010" cy="259045"/>
    <xdr:sp macro="" textlink="">
      <xdr:nvSpPr>
        <xdr:cNvPr id="359" name="【港湾・漁港】&#10;一人当たり有形固定資産（償却資産）額平均値テキスト"/>
        <xdr:cNvSpPr txBox="1"/>
      </xdr:nvSpPr>
      <xdr:spPr>
        <a:xfrm>
          <a:off x="10566400" y="181676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122,741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142520</xdr:rowOff>
    </xdr:from>
    <xdr:to>
      <xdr:col>15</xdr:col>
      <xdr:colOff>231775</xdr:colOff>
      <xdr:row>107</xdr:row>
      <xdr:rowOff>72670</xdr:rowOff>
    </xdr:to>
    <xdr:sp macro="" textlink="">
      <xdr:nvSpPr>
        <xdr:cNvPr id="360" name="フローチャート : 判断 359"/>
        <xdr:cNvSpPr/>
      </xdr:nvSpPr>
      <xdr:spPr>
        <a:xfrm>
          <a:off x="10426700" y="183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99</xdr:row>
      <xdr:rowOff>29144</xdr:rowOff>
    </xdr:from>
    <xdr:to>
      <xdr:col>14</xdr:col>
      <xdr:colOff>79375</xdr:colOff>
      <xdr:row>99</xdr:row>
      <xdr:rowOff>130744</xdr:rowOff>
    </xdr:to>
    <xdr:sp macro="" textlink="">
      <xdr:nvSpPr>
        <xdr:cNvPr id="361" name="フローチャート : 判断 360"/>
        <xdr:cNvSpPr/>
      </xdr:nvSpPr>
      <xdr:spPr>
        <a:xfrm>
          <a:off x="9588500" y="1700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2" name="テキスト ボックス 3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3" name="テキスト ボックス 3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4" name="テキスト ボックス 3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5" name="テキスト ボックス 3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6" name="テキスト ボックス 3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108</xdr:row>
      <xdr:rowOff>90257</xdr:rowOff>
    </xdr:from>
    <xdr:to>
      <xdr:col>15</xdr:col>
      <xdr:colOff>231775</xdr:colOff>
      <xdr:row>109</xdr:row>
      <xdr:rowOff>20407</xdr:rowOff>
    </xdr:to>
    <xdr:sp macro="" textlink="">
      <xdr:nvSpPr>
        <xdr:cNvPr id="367" name="円/楕円 366"/>
        <xdr:cNvSpPr/>
      </xdr:nvSpPr>
      <xdr:spPr>
        <a:xfrm>
          <a:off x="10426700" y="1860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108</xdr:row>
      <xdr:rowOff>5184</xdr:rowOff>
    </xdr:from>
    <xdr:ext cx="534377" cy="259045"/>
    <xdr:sp macro="" textlink="">
      <xdr:nvSpPr>
        <xdr:cNvPr id="368" name="【港湾・漁港】&#10;一人当たり有形固定資産（償却資産）額該当値テキスト"/>
        <xdr:cNvSpPr txBox="1"/>
      </xdr:nvSpPr>
      <xdr:spPr>
        <a:xfrm>
          <a:off x="10566400" y="1852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96,042</a:t>
          </a:r>
          <a:endParaRPr kumimoji="1" lang="ja-JP" altLang="en-US" sz="1000" b="1">
            <a:solidFill>
              <a:srgbClr val="FF0000"/>
            </a:solidFill>
            <a:latin typeface="ＭＳ Ｐゴシック"/>
          </a:endParaRPr>
        </a:p>
      </xdr:txBody>
    </xdr:sp>
    <xdr:clientData/>
  </xdr:oneCellAnchor>
  <xdr:twoCellAnchor>
    <xdr:from>
      <xdr:col>13</xdr:col>
      <xdr:colOff>663575</xdr:colOff>
      <xdr:row>108</xdr:row>
      <xdr:rowOff>113204</xdr:rowOff>
    </xdr:from>
    <xdr:to>
      <xdr:col>14</xdr:col>
      <xdr:colOff>79375</xdr:colOff>
      <xdr:row>109</xdr:row>
      <xdr:rowOff>43354</xdr:rowOff>
    </xdr:to>
    <xdr:sp macro="" textlink="">
      <xdr:nvSpPr>
        <xdr:cNvPr id="369" name="円/楕円 368"/>
        <xdr:cNvSpPr/>
      </xdr:nvSpPr>
      <xdr:spPr>
        <a:xfrm>
          <a:off x="9588500" y="1862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108</xdr:row>
      <xdr:rowOff>141057</xdr:rowOff>
    </xdr:from>
    <xdr:to>
      <xdr:col>15</xdr:col>
      <xdr:colOff>180975</xdr:colOff>
      <xdr:row>108</xdr:row>
      <xdr:rowOff>164004</xdr:rowOff>
    </xdr:to>
    <xdr:cxnSp macro="">
      <xdr:nvCxnSpPr>
        <xdr:cNvPr id="370" name="直線コネクタ 369"/>
        <xdr:cNvCxnSpPr/>
      </xdr:nvCxnSpPr>
      <xdr:spPr>
        <a:xfrm flipV="1">
          <a:off x="9639300" y="18657657"/>
          <a:ext cx="838200" cy="2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97</xdr:row>
      <xdr:rowOff>147271</xdr:rowOff>
    </xdr:from>
    <xdr:ext cx="599010" cy="259045"/>
    <xdr:sp macro="" textlink="">
      <xdr:nvSpPr>
        <xdr:cNvPr id="371" name="n_1aveValue【港湾・漁港】&#10;一人当たり有形固定資産（償却資産）額"/>
        <xdr:cNvSpPr txBox="1"/>
      </xdr:nvSpPr>
      <xdr:spPr>
        <a:xfrm>
          <a:off x="9327094" y="1677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243,406</a:t>
          </a:r>
          <a:endParaRPr kumimoji="1" lang="ja-JP" altLang="en-US" sz="1000" b="1">
            <a:solidFill>
              <a:srgbClr val="000080"/>
            </a:solidFill>
            <a:latin typeface="ＭＳ Ｐゴシック"/>
          </a:endParaRPr>
        </a:p>
      </xdr:txBody>
    </xdr:sp>
    <xdr:clientData/>
  </xdr:oneCellAnchor>
  <xdr:oneCellAnchor>
    <xdr:from>
      <xdr:col>13</xdr:col>
      <xdr:colOff>434486</xdr:colOff>
      <xdr:row>109</xdr:row>
      <xdr:rowOff>34481</xdr:rowOff>
    </xdr:from>
    <xdr:ext cx="534377" cy="259045"/>
    <xdr:sp macro="" textlink="">
      <xdr:nvSpPr>
        <xdr:cNvPr id="372" name="n_1mainValue【港湾・漁港】&#10;一人当たり有形固定資産（償却資産）額"/>
        <xdr:cNvSpPr txBox="1"/>
      </xdr:nvSpPr>
      <xdr:spPr>
        <a:xfrm>
          <a:off x="9359411" y="1872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93,934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3" name="正方形/長方形 3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4" name="正方形/長方形 3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5" name="正方形/長方形 3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6" name="正方形/長方形 3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7" name="正方形/長方形 3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8" name="正方形/長方形 3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9" name="正方形/長方形 3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80" name="正方形/長方形 3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1" name="テキスト ボックス 3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2" name="直線コネクタ 3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83" name="テキスト ボックス 38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84" name="直線コネクタ 38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85" name="テキスト ボックス 38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86" name="直線コネクタ 38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87" name="テキスト ボックス 38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88" name="直線コネクタ 38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89" name="テキスト ボックス 38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90" name="直線コネクタ 38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91" name="テキスト ボックス 39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92" name="直線コネクタ 39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93" name="テキスト ボックス 39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4" name="直線コネクタ 3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95" name="テキスト ボックス 39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156210</xdr:rowOff>
    </xdr:from>
    <xdr:to>
      <xdr:col>23</xdr:col>
      <xdr:colOff>516889</xdr:colOff>
      <xdr:row>40</xdr:row>
      <xdr:rowOff>60960</xdr:rowOff>
    </xdr:to>
    <xdr:cxnSp macro="">
      <xdr:nvCxnSpPr>
        <xdr:cNvPr id="397" name="直線コネクタ 396"/>
        <xdr:cNvCxnSpPr/>
      </xdr:nvCxnSpPr>
      <xdr:spPr>
        <a:xfrm flipV="1">
          <a:off x="16318864" y="564261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64787</xdr:rowOff>
    </xdr:from>
    <xdr:ext cx="405111" cy="259045"/>
    <xdr:sp macro="" textlink="">
      <xdr:nvSpPr>
        <xdr:cNvPr id="398" name="【認定こども園・幼稚園・保育所】&#10;有形固定資産減価償却率最小値テキスト"/>
        <xdr:cNvSpPr txBox="1"/>
      </xdr:nvSpPr>
      <xdr:spPr>
        <a:xfrm>
          <a:off x="16408400" y="692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23</xdr:col>
      <xdr:colOff>428625</xdr:colOff>
      <xdr:row>40</xdr:row>
      <xdr:rowOff>60960</xdr:rowOff>
    </xdr:from>
    <xdr:to>
      <xdr:col>23</xdr:col>
      <xdr:colOff>606425</xdr:colOff>
      <xdr:row>40</xdr:row>
      <xdr:rowOff>60960</xdr:rowOff>
    </xdr:to>
    <xdr:cxnSp macro="">
      <xdr:nvCxnSpPr>
        <xdr:cNvPr id="399" name="直線コネクタ 398"/>
        <xdr:cNvCxnSpPr/>
      </xdr:nvCxnSpPr>
      <xdr:spPr>
        <a:xfrm>
          <a:off x="16230600" y="691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102887</xdr:rowOff>
    </xdr:from>
    <xdr:ext cx="405111" cy="259045"/>
    <xdr:sp macro="" textlink="">
      <xdr:nvSpPr>
        <xdr:cNvPr id="400" name="【認定こども園・幼稚園・保育所】&#10;有形固定資産減価償却率最大値テキスト"/>
        <xdr:cNvSpPr txBox="1"/>
      </xdr:nvSpPr>
      <xdr:spPr>
        <a:xfrm>
          <a:off x="16408400" y="541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a:t>
          </a:r>
          <a:endParaRPr kumimoji="1" lang="ja-JP" altLang="en-US" sz="1000" b="1">
            <a:latin typeface="ＭＳ Ｐゴシック"/>
          </a:endParaRPr>
        </a:p>
      </xdr:txBody>
    </xdr:sp>
    <xdr:clientData/>
  </xdr:oneCellAnchor>
  <xdr:twoCellAnchor>
    <xdr:from>
      <xdr:col>23</xdr:col>
      <xdr:colOff>428625</xdr:colOff>
      <xdr:row>32</xdr:row>
      <xdr:rowOff>156210</xdr:rowOff>
    </xdr:from>
    <xdr:to>
      <xdr:col>23</xdr:col>
      <xdr:colOff>606425</xdr:colOff>
      <xdr:row>32</xdr:row>
      <xdr:rowOff>156210</xdr:rowOff>
    </xdr:to>
    <xdr:cxnSp macro="">
      <xdr:nvCxnSpPr>
        <xdr:cNvPr id="401" name="直線コネクタ 400"/>
        <xdr:cNvCxnSpPr/>
      </xdr:nvCxnSpPr>
      <xdr:spPr>
        <a:xfrm>
          <a:off x="16230600"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44467</xdr:rowOff>
    </xdr:from>
    <xdr:ext cx="405111" cy="259045"/>
    <xdr:sp macro="" textlink="">
      <xdr:nvSpPr>
        <xdr:cNvPr id="402" name="【認定こども園・幼稚園・保育所】&#10;有形固定資産減価償却率平均値テキスト"/>
        <xdr:cNvSpPr txBox="1"/>
      </xdr:nvSpPr>
      <xdr:spPr>
        <a:xfrm>
          <a:off x="16408400" y="6388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21590</xdr:rowOff>
    </xdr:from>
    <xdr:to>
      <xdr:col>23</xdr:col>
      <xdr:colOff>568325</xdr:colOff>
      <xdr:row>38</xdr:row>
      <xdr:rowOff>123190</xdr:rowOff>
    </xdr:to>
    <xdr:sp macro="" textlink="">
      <xdr:nvSpPr>
        <xdr:cNvPr id="403" name="フローチャート : 判断 402"/>
        <xdr:cNvSpPr/>
      </xdr:nvSpPr>
      <xdr:spPr>
        <a:xfrm>
          <a:off x="16268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170180</xdr:rowOff>
    </xdr:from>
    <xdr:to>
      <xdr:col>22</xdr:col>
      <xdr:colOff>415925</xdr:colOff>
      <xdr:row>39</xdr:row>
      <xdr:rowOff>100330</xdr:rowOff>
    </xdr:to>
    <xdr:sp macro="" textlink="">
      <xdr:nvSpPr>
        <xdr:cNvPr id="404" name="フローチャート : 判断 403"/>
        <xdr:cNvSpPr/>
      </xdr:nvSpPr>
      <xdr:spPr>
        <a:xfrm>
          <a:off x="15430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5" name="テキスト ボックス 4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6" name="テキスト ボックス 4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7" name="テキスト ボックス 4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8" name="テキスト ボックス 4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9" name="テキスト ボックス 4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40</xdr:row>
      <xdr:rowOff>10160</xdr:rowOff>
    </xdr:from>
    <xdr:to>
      <xdr:col>23</xdr:col>
      <xdr:colOff>568325</xdr:colOff>
      <xdr:row>40</xdr:row>
      <xdr:rowOff>111760</xdr:rowOff>
    </xdr:to>
    <xdr:sp macro="" textlink="">
      <xdr:nvSpPr>
        <xdr:cNvPr id="410" name="円/楕円 409"/>
        <xdr:cNvSpPr/>
      </xdr:nvSpPr>
      <xdr:spPr>
        <a:xfrm>
          <a:off x="162687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39</xdr:row>
      <xdr:rowOff>96537</xdr:rowOff>
    </xdr:from>
    <xdr:ext cx="405111" cy="259045"/>
    <xdr:sp macro="" textlink="">
      <xdr:nvSpPr>
        <xdr:cNvPr id="411" name="【認定こども園・幼稚園・保育所】&#10;有形固定資産減価償却率該当値テキスト"/>
        <xdr:cNvSpPr txBox="1"/>
      </xdr:nvSpPr>
      <xdr:spPr>
        <a:xfrm>
          <a:off x="16408400" y="678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22</xdr:col>
      <xdr:colOff>314325</xdr:colOff>
      <xdr:row>40</xdr:row>
      <xdr:rowOff>113030</xdr:rowOff>
    </xdr:from>
    <xdr:to>
      <xdr:col>22</xdr:col>
      <xdr:colOff>415925</xdr:colOff>
      <xdr:row>41</xdr:row>
      <xdr:rowOff>43180</xdr:rowOff>
    </xdr:to>
    <xdr:sp macro="" textlink="">
      <xdr:nvSpPr>
        <xdr:cNvPr id="412" name="円/楕円 411"/>
        <xdr:cNvSpPr/>
      </xdr:nvSpPr>
      <xdr:spPr>
        <a:xfrm>
          <a:off x="15430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40</xdr:row>
      <xdr:rowOff>60960</xdr:rowOff>
    </xdr:from>
    <xdr:to>
      <xdr:col>23</xdr:col>
      <xdr:colOff>517525</xdr:colOff>
      <xdr:row>40</xdr:row>
      <xdr:rowOff>163830</xdr:rowOff>
    </xdr:to>
    <xdr:cxnSp macro="">
      <xdr:nvCxnSpPr>
        <xdr:cNvPr id="413" name="直線コネクタ 412"/>
        <xdr:cNvCxnSpPr/>
      </xdr:nvCxnSpPr>
      <xdr:spPr>
        <a:xfrm flipV="1">
          <a:off x="15481300" y="691896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37</xdr:row>
      <xdr:rowOff>116857</xdr:rowOff>
    </xdr:from>
    <xdr:ext cx="405111" cy="259045"/>
    <xdr:sp macro="" textlink="">
      <xdr:nvSpPr>
        <xdr:cNvPr id="414" name="n_1aveValue【認定こども園・幼稚園・保育所】&#10;有形固定資産減価償却率"/>
        <xdr:cNvSpPr txBox="1"/>
      </xdr:nvSpPr>
      <xdr:spPr>
        <a:xfrm>
          <a:off x="15266043"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34307</xdr:rowOff>
    </xdr:from>
    <xdr:ext cx="405111" cy="259045"/>
    <xdr:sp macro="" textlink="">
      <xdr:nvSpPr>
        <xdr:cNvPr id="415" name="n_1mainValue【認定こども園・幼稚園・保育所】&#10;有形固定資産減価償却率"/>
        <xdr:cNvSpPr txBox="1"/>
      </xdr:nvSpPr>
      <xdr:spPr>
        <a:xfrm>
          <a:off x="15266043"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6" name="正方形/長方形 4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7" name="正方形/長方形 4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8" name="正方形/長方形 4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9" name="正方形/長方形 4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20" name="正方形/長方形 4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21" name="正方形/長方形 4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2" name="正方形/長方形 4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3" name="正方形/長方形 4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4" name="テキスト ボックス 4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5" name="直線コネクタ 4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426" name="テキスト ボックス 425"/>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427" name="直線コネクタ 42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428" name="テキスト ボックス 42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29" name="直線コネクタ 42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430" name="テキスト ボックス 42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31" name="直線コネクタ 43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432" name="テキスト ボックス 43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33" name="直線コネクタ 43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434" name="テキスト ボックス 43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5" name="直線コネクタ 4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36" name="テキスト ボックス 43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12192</xdr:rowOff>
    </xdr:from>
    <xdr:to>
      <xdr:col>32</xdr:col>
      <xdr:colOff>186689</xdr:colOff>
      <xdr:row>41</xdr:row>
      <xdr:rowOff>23622</xdr:rowOff>
    </xdr:to>
    <xdr:cxnSp macro="">
      <xdr:nvCxnSpPr>
        <xdr:cNvPr id="438" name="直線コネクタ 437"/>
        <xdr:cNvCxnSpPr/>
      </xdr:nvCxnSpPr>
      <xdr:spPr>
        <a:xfrm flipV="1">
          <a:off x="22160864" y="584149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27449</xdr:rowOff>
    </xdr:from>
    <xdr:ext cx="469744" cy="259045"/>
    <xdr:sp macro="" textlink="">
      <xdr:nvSpPr>
        <xdr:cNvPr id="439" name="【認定こども園・幼稚園・保育所】&#10;一人当たり面積最小値テキスト"/>
        <xdr:cNvSpPr txBox="1"/>
      </xdr:nvSpPr>
      <xdr:spPr>
        <a:xfrm>
          <a:off x="22250400" y="70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0.124</a:t>
          </a:r>
          <a:endParaRPr kumimoji="1" lang="ja-JP" altLang="en-US" sz="1000" b="1">
            <a:latin typeface="ＭＳ Ｐゴシック"/>
          </a:endParaRPr>
        </a:p>
      </xdr:txBody>
    </xdr:sp>
    <xdr:clientData/>
  </xdr:oneCellAnchor>
  <xdr:twoCellAnchor>
    <xdr:from>
      <xdr:col>32</xdr:col>
      <xdr:colOff>98425</xdr:colOff>
      <xdr:row>41</xdr:row>
      <xdr:rowOff>23622</xdr:rowOff>
    </xdr:from>
    <xdr:to>
      <xdr:col>32</xdr:col>
      <xdr:colOff>276225</xdr:colOff>
      <xdr:row>41</xdr:row>
      <xdr:rowOff>23622</xdr:rowOff>
    </xdr:to>
    <xdr:cxnSp macro="">
      <xdr:nvCxnSpPr>
        <xdr:cNvPr id="440" name="直線コネクタ 439"/>
        <xdr:cNvCxnSpPr/>
      </xdr:nvCxnSpPr>
      <xdr:spPr>
        <a:xfrm>
          <a:off x="22072600" y="70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130319</xdr:rowOff>
    </xdr:from>
    <xdr:ext cx="469744" cy="259045"/>
    <xdr:sp macro="" textlink="">
      <xdr:nvSpPr>
        <xdr:cNvPr id="441" name="【認定こども園・幼稚園・保育所】&#10;一人当たり面積最大値テキスト"/>
        <xdr:cNvSpPr txBox="1"/>
      </xdr:nvSpPr>
      <xdr:spPr>
        <a:xfrm>
          <a:off x="22250400" y="561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0.389</a:t>
          </a:r>
          <a:endParaRPr kumimoji="1" lang="ja-JP" altLang="en-US" sz="1000" b="1">
            <a:latin typeface="ＭＳ Ｐゴシック"/>
          </a:endParaRPr>
        </a:p>
      </xdr:txBody>
    </xdr:sp>
    <xdr:clientData/>
  </xdr:oneCellAnchor>
  <xdr:twoCellAnchor>
    <xdr:from>
      <xdr:col>32</xdr:col>
      <xdr:colOff>98425</xdr:colOff>
      <xdr:row>34</xdr:row>
      <xdr:rowOff>12192</xdr:rowOff>
    </xdr:from>
    <xdr:to>
      <xdr:col>32</xdr:col>
      <xdr:colOff>276225</xdr:colOff>
      <xdr:row>34</xdr:row>
      <xdr:rowOff>12192</xdr:rowOff>
    </xdr:to>
    <xdr:cxnSp macro="">
      <xdr:nvCxnSpPr>
        <xdr:cNvPr id="442" name="直線コネクタ 441"/>
        <xdr:cNvCxnSpPr/>
      </xdr:nvCxnSpPr>
      <xdr:spPr>
        <a:xfrm>
          <a:off x="22072600" y="584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68851</xdr:rowOff>
    </xdr:from>
    <xdr:ext cx="469744" cy="259045"/>
    <xdr:sp macro="" textlink="">
      <xdr:nvSpPr>
        <xdr:cNvPr id="443" name="【認定こども園・幼稚園・保育所】&#10;一人当たり面積平均値テキスト"/>
        <xdr:cNvSpPr txBox="1"/>
      </xdr:nvSpPr>
      <xdr:spPr>
        <a:xfrm>
          <a:off x="22250400" y="6241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45974</xdr:rowOff>
    </xdr:from>
    <xdr:to>
      <xdr:col>32</xdr:col>
      <xdr:colOff>238125</xdr:colOff>
      <xdr:row>37</xdr:row>
      <xdr:rowOff>147574</xdr:rowOff>
    </xdr:to>
    <xdr:sp macro="" textlink="">
      <xdr:nvSpPr>
        <xdr:cNvPr id="444" name="フローチャート : 判断 443"/>
        <xdr:cNvSpPr/>
      </xdr:nvSpPr>
      <xdr:spPr>
        <a:xfrm>
          <a:off x="22110700" y="638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155702</xdr:rowOff>
    </xdr:from>
    <xdr:to>
      <xdr:col>31</xdr:col>
      <xdr:colOff>85725</xdr:colOff>
      <xdr:row>36</xdr:row>
      <xdr:rowOff>85852</xdr:rowOff>
    </xdr:to>
    <xdr:sp macro="" textlink="">
      <xdr:nvSpPr>
        <xdr:cNvPr id="445" name="フローチャート : 判断 444"/>
        <xdr:cNvSpPr/>
      </xdr:nvSpPr>
      <xdr:spPr>
        <a:xfrm>
          <a:off x="21272500" y="615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6" name="テキスト ボックス 44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7" name="テキスト ボックス 44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8" name="テキスト ボックス 44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9" name="テキスト ボックス 44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50" name="テキスト ボックス 44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151130</xdr:rowOff>
    </xdr:from>
    <xdr:to>
      <xdr:col>32</xdr:col>
      <xdr:colOff>238125</xdr:colOff>
      <xdr:row>38</xdr:row>
      <xdr:rowOff>81280</xdr:rowOff>
    </xdr:to>
    <xdr:sp macro="" textlink="">
      <xdr:nvSpPr>
        <xdr:cNvPr id="451" name="円/楕円 450"/>
        <xdr:cNvSpPr/>
      </xdr:nvSpPr>
      <xdr:spPr>
        <a:xfrm>
          <a:off x="22110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37</xdr:row>
      <xdr:rowOff>129557</xdr:rowOff>
    </xdr:from>
    <xdr:ext cx="469744" cy="259045"/>
    <xdr:sp macro="" textlink="">
      <xdr:nvSpPr>
        <xdr:cNvPr id="452" name="【認定こども園・幼稚園・保育所】&#10;一人当たり面積該当値テキスト"/>
        <xdr:cNvSpPr txBox="1"/>
      </xdr:nvSpPr>
      <xdr:spPr>
        <a:xfrm>
          <a:off x="22250400" y="647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0.235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2540</xdr:rowOff>
    </xdr:from>
    <xdr:to>
      <xdr:col>31</xdr:col>
      <xdr:colOff>85725</xdr:colOff>
      <xdr:row>38</xdr:row>
      <xdr:rowOff>104140</xdr:rowOff>
    </xdr:to>
    <xdr:sp macro="" textlink="">
      <xdr:nvSpPr>
        <xdr:cNvPr id="453" name="円/楕円 452"/>
        <xdr:cNvSpPr/>
      </xdr:nvSpPr>
      <xdr:spPr>
        <a:xfrm>
          <a:off x="21272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38</xdr:row>
      <xdr:rowOff>30480</xdr:rowOff>
    </xdr:from>
    <xdr:to>
      <xdr:col>32</xdr:col>
      <xdr:colOff>187325</xdr:colOff>
      <xdr:row>38</xdr:row>
      <xdr:rowOff>53340</xdr:rowOff>
    </xdr:to>
    <xdr:cxnSp macro="">
      <xdr:nvCxnSpPr>
        <xdr:cNvPr id="454" name="直線コネクタ 453"/>
        <xdr:cNvCxnSpPr/>
      </xdr:nvCxnSpPr>
      <xdr:spPr>
        <a:xfrm flipV="1">
          <a:off x="21323300" y="65455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34</xdr:row>
      <xdr:rowOff>102379</xdr:rowOff>
    </xdr:from>
    <xdr:ext cx="469744" cy="259045"/>
    <xdr:sp macro="" textlink="">
      <xdr:nvSpPr>
        <xdr:cNvPr id="455" name="n_1aveValue【認定こども園・幼稚園・保育所】&#10;一人当たり面積"/>
        <xdr:cNvSpPr txBox="1"/>
      </xdr:nvSpPr>
      <xdr:spPr>
        <a:xfrm>
          <a:off x="21075727" y="593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0.309</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95267</xdr:rowOff>
    </xdr:from>
    <xdr:ext cx="469744" cy="259045"/>
    <xdr:sp macro="" textlink="">
      <xdr:nvSpPr>
        <xdr:cNvPr id="456" name="n_1mainValue【認定こども園・幼稚園・保育所】&#10;一人当たり面積"/>
        <xdr:cNvSpPr txBox="1"/>
      </xdr:nvSpPr>
      <xdr:spPr>
        <a:xfrm>
          <a:off x="21075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7" name="正方形/長方形 4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8" name="正方形/長方形 4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9" name="正方形/長方形 4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60" name="正方形/長方形 4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1" name="正方形/長方形 4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2" name="正方形/長方形 4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3" name="正方形/長方形 4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4" name="正方形/長方形 4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5" name="テキスト ボックス 4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6" name="直線コネクタ 4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467" name="直線コネクタ 46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68" name="テキスト ボックス 467"/>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69" name="直線コネクタ 46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70" name="テキスト ボックス 46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71" name="直線コネクタ 47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72" name="テキスト ボックス 47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73" name="直線コネクタ 47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74" name="テキスト ボックス 47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75" name="直線コネクタ 47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76" name="テキスト ボックス 47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7" name="直線コネクタ 4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78" name="テキスト ボックス 47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66675</xdr:rowOff>
    </xdr:from>
    <xdr:to>
      <xdr:col>23</xdr:col>
      <xdr:colOff>516889</xdr:colOff>
      <xdr:row>64</xdr:row>
      <xdr:rowOff>57150</xdr:rowOff>
    </xdr:to>
    <xdr:cxnSp macro="">
      <xdr:nvCxnSpPr>
        <xdr:cNvPr id="480" name="直線コネクタ 479"/>
        <xdr:cNvCxnSpPr/>
      </xdr:nvCxnSpPr>
      <xdr:spPr>
        <a:xfrm flipV="1">
          <a:off x="16318864" y="949642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60977</xdr:rowOff>
    </xdr:from>
    <xdr:ext cx="340478" cy="259045"/>
    <xdr:sp macro="" textlink="">
      <xdr:nvSpPr>
        <xdr:cNvPr id="481" name="【学校施設】&#10;有形固定資産減価償却率最小値テキスト"/>
        <xdr:cNvSpPr txBox="1"/>
      </xdr:nvSpPr>
      <xdr:spPr>
        <a:xfrm>
          <a:off x="16408400" y="1103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23</xdr:col>
      <xdr:colOff>428625</xdr:colOff>
      <xdr:row>64</xdr:row>
      <xdr:rowOff>57150</xdr:rowOff>
    </xdr:from>
    <xdr:to>
      <xdr:col>23</xdr:col>
      <xdr:colOff>606425</xdr:colOff>
      <xdr:row>64</xdr:row>
      <xdr:rowOff>57150</xdr:rowOff>
    </xdr:to>
    <xdr:cxnSp macro="">
      <xdr:nvCxnSpPr>
        <xdr:cNvPr id="482" name="直線コネクタ 481"/>
        <xdr:cNvCxnSpPr/>
      </xdr:nvCxnSpPr>
      <xdr:spPr>
        <a:xfrm>
          <a:off x="16230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13352</xdr:rowOff>
    </xdr:from>
    <xdr:ext cx="405111" cy="259045"/>
    <xdr:sp macro="" textlink="">
      <xdr:nvSpPr>
        <xdr:cNvPr id="483" name="【学校施設】&#10;有形固定資産減価償却率最大値テキスト"/>
        <xdr:cNvSpPr txBox="1"/>
      </xdr:nvSpPr>
      <xdr:spPr>
        <a:xfrm>
          <a:off x="16408400" y="9271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55</xdr:row>
      <xdr:rowOff>66675</xdr:rowOff>
    </xdr:from>
    <xdr:to>
      <xdr:col>23</xdr:col>
      <xdr:colOff>606425</xdr:colOff>
      <xdr:row>55</xdr:row>
      <xdr:rowOff>66675</xdr:rowOff>
    </xdr:to>
    <xdr:cxnSp macro="">
      <xdr:nvCxnSpPr>
        <xdr:cNvPr id="484" name="直線コネクタ 483"/>
        <xdr:cNvCxnSpPr/>
      </xdr:nvCxnSpPr>
      <xdr:spPr>
        <a:xfrm>
          <a:off x="16230600" y="94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68597</xdr:rowOff>
    </xdr:from>
    <xdr:ext cx="405111" cy="259045"/>
    <xdr:sp macro="" textlink="">
      <xdr:nvSpPr>
        <xdr:cNvPr id="485" name="【学校施設】&#10;有形固定資産減価償却率平均値テキスト"/>
        <xdr:cNvSpPr txBox="1"/>
      </xdr:nvSpPr>
      <xdr:spPr>
        <a:xfrm>
          <a:off x="16408400" y="9841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90170</xdr:rowOff>
    </xdr:from>
    <xdr:to>
      <xdr:col>23</xdr:col>
      <xdr:colOff>568325</xdr:colOff>
      <xdr:row>58</xdr:row>
      <xdr:rowOff>20320</xdr:rowOff>
    </xdr:to>
    <xdr:sp macro="" textlink="">
      <xdr:nvSpPr>
        <xdr:cNvPr id="486" name="フローチャート : 判断 485"/>
        <xdr:cNvSpPr/>
      </xdr:nvSpPr>
      <xdr:spPr>
        <a:xfrm>
          <a:off x="16268700" y="986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38735</xdr:rowOff>
    </xdr:from>
    <xdr:to>
      <xdr:col>22</xdr:col>
      <xdr:colOff>415925</xdr:colOff>
      <xdr:row>57</xdr:row>
      <xdr:rowOff>140335</xdr:rowOff>
    </xdr:to>
    <xdr:sp macro="" textlink="">
      <xdr:nvSpPr>
        <xdr:cNvPr id="487" name="フローチャート : 判断 486"/>
        <xdr:cNvSpPr/>
      </xdr:nvSpPr>
      <xdr:spPr>
        <a:xfrm>
          <a:off x="15430500" y="98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8" name="テキスト ボックス 4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9" name="テキスト ボックス 4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90" name="テキスト ボックス 4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1" name="テキスト ボックス 4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2" name="テキスト ボックス 4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15875</xdr:rowOff>
    </xdr:from>
    <xdr:to>
      <xdr:col>23</xdr:col>
      <xdr:colOff>568325</xdr:colOff>
      <xdr:row>55</xdr:row>
      <xdr:rowOff>117475</xdr:rowOff>
    </xdr:to>
    <xdr:sp macro="" textlink="">
      <xdr:nvSpPr>
        <xdr:cNvPr id="493" name="円/楕円 492"/>
        <xdr:cNvSpPr/>
      </xdr:nvSpPr>
      <xdr:spPr>
        <a:xfrm>
          <a:off x="16268700" y="944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54</xdr:row>
      <xdr:rowOff>140352</xdr:rowOff>
    </xdr:from>
    <xdr:ext cx="405111" cy="259045"/>
    <xdr:sp macro="" textlink="">
      <xdr:nvSpPr>
        <xdr:cNvPr id="494" name="【学校施設】&#10;有形固定資産減価償却率該当値テキスト"/>
        <xdr:cNvSpPr txBox="1"/>
      </xdr:nvSpPr>
      <xdr:spPr>
        <a:xfrm>
          <a:off x="16408400" y="9398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50165</xdr:rowOff>
    </xdr:from>
    <xdr:to>
      <xdr:col>22</xdr:col>
      <xdr:colOff>415925</xdr:colOff>
      <xdr:row>55</xdr:row>
      <xdr:rowOff>151765</xdr:rowOff>
    </xdr:to>
    <xdr:sp macro="" textlink="">
      <xdr:nvSpPr>
        <xdr:cNvPr id="495" name="円/楕円 494"/>
        <xdr:cNvSpPr/>
      </xdr:nvSpPr>
      <xdr:spPr>
        <a:xfrm>
          <a:off x="15430500" y="947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55</xdr:row>
      <xdr:rowOff>66675</xdr:rowOff>
    </xdr:from>
    <xdr:to>
      <xdr:col>23</xdr:col>
      <xdr:colOff>517525</xdr:colOff>
      <xdr:row>55</xdr:row>
      <xdr:rowOff>100965</xdr:rowOff>
    </xdr:to>
    <xdr:cxnSp macro="">
      <xdr:nvCxnSpPr>
        <xdr:cNvPr id="496" name="直線コネクタ 495"/>
        <xdr:cNvCxnSpPr/>
      </xdr:nvCxnSpPr>
      <xdr:spPr>
        <a:xfrm flipV="1">
          <a:off x="15481300" y="949642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57</xdr:row>
      <xdr:rowOff>131462</xdr:rowOff>
    </xdr:from>
    <xdr:ext cx="405111" cy="259045"/>
    <xdr:sp macro="" textlink="">
      <xdr:nvSpPr>
        <xdr:cNvPr id="497" name="n_1aveValue【学校施設】&#10;有形固定資産減価償却率"/>
        <xdr:cNvSpPr txBox="1"/>
      </xdr:nvSpPr>
      <xdr:spPr>
        <a:xfrm>
          <a:off x="15266043" y="9904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22</xdr:col>
      <xdr:colOff>149868</xdr:colOff>
      <xdr:row>53</xdr:row>
      <xdr:rowOff>168292</xdr:rowOff>
    </xdr:from>
    <xdr:ext cx="405111" cy="259045"/>
    <xdr:sp macro="" textlink="">
      <xdr:nvSpPr>
        <xdr:cNvPr id="498" name="n_1mainValue【学校施設】&#10;有形固定資産減価償却率"/>
        <xdr:cNvSpPr txBox="1"/>
      </xdr:nvSpPr>
      <xdr:spPr>
        <a:xfrm>
          <a:off x="15266043" y="925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9" name="正方形/長方形 4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00" name="正方形/長方形 4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1" name="正方形/長方形 5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2" name="正方形/長方形 5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3" name="正方形/長方形 5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4" name="正方形/長方形 5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5" name="正方形/長方形 5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6" name="正方形/長方形 5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7" name="テキスト ボックス 5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8" name="直線コネクタ 5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509" name="テキスト ボックス 50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510" name="直線コネクタ 50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511" name="テキスト ボックス 51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512" name="直線コネクタ 51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513" name="テキスト ボックス 51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514" name="直線コネクタ 51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515" name="テキスト ボックス 51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16" name="直線コネクタ 51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17" name="テキスト ボックス 51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8" name="直線コネクタ 5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19" name="テキスト ボックス 5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113843</xdr:rowOff>
    </xdr:from>
    <xdr:to>
      <xdr:col>32</xdr:col>
      <xdr:colOff>186689</xdr:colOff>
      <xdr:row>63</xdr:row>
      <xdr:rowOff>103784</xdr:rowOff>
    </xdr:to>
    <xdr:cxnSp macro="">
      <xdr:nvCxnSpPr>
        <xdr:cNvPr id="521" name="直線コネクタ 520"/>
        <xdr:cNvCxnSpPr/>
      </xdr:nvCxnSpPr>
      <xdr:spPr>
        <a:xfrm flipV="1">
          <a:off x="22160864" y="9886493"/>
          <a:ext cx="0" cy="101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107611</xdr:rowOff>
    </xdr:from>
    <xdr:ext cx="469744" cy="259045"/>
    <xdr:sp macro="" textlink="">
      <xdr:nvSpPr>
        <xdr:cNvPr id="522" name="【学校施設】&#10;一人当たり面積最小値テキスト"/>
        <xdr:cNvSpPr txBox="1"/>
      </xdr:nvSpPr>
      <xdr:spPr>
        <a:xfrm>
          <a:off x="22250400" y="1090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1.148</a:t>
          </a:r>
          <a:endParaRPr kumimoji="1" lang="ja-JP" altLang="en-US" sz="1000" b="1">
            <a:latin typeface="ＭＳ Ｐゴシック"/>
          </a:endParaRPr>
        </a:p>
      </xdr:txBody>
    </xdr:sp>
    <xdr:clientData/>
  </xdr:oneCellAnchor>
  <xdr:twoCellAnchor>
    <xdr:from>
      <xdr:col>32</xdr:col>
      <xdr:colOff>98425</xdr:colOff>
      <xdr:row>63</xdr:row>
      <xdr:rowOff>103784</xdr:rowOff>
    </xdr:from>
    <xdr:to>
      <xdr:col>32</xdr:col>
      <xdr:colOff>276225</xdr:colOff>
      <xdr:row>63</xdr:row>
      <xdr:rowOff>103784</xdr:rowOff>
    </xdr:to>
    <xdr:cxnSp macro="">
      <xdr:nvCxnSpPr>
        <xdr:cNvPr id="523" name="直線コネクタ 522"/>
        <xdr:cNvCxnSpPr/>
      </xdr:nvCxnSpPr>
      <xdr:spPr>
        <a:xfrm>
          <a:off x="22072600" y="1090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60520</xdr:rowOff>
    </xdr:from>
    <xdr:ext cx="469744" cy="259045"/>
    <xdr:sp macro="" textlink="">
      <xdr:nvSpPr>
        <xdr:cNvPr id="524" name="【学校施設】&#10;一人当たり面積最大値テキスト"/>
        <xdr:cNvSpPr txBox="1"/>
      </xdr:nvSpPr>
      <xdr:spPr>
        <a:xfrm>
          <a:off x="22250400" y="966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3.376</a:t>
          </a:r>
          <a:endParaRPr kumimoji="1" lang="ja-JP" altLang="en-US" sz="1000" b="1">
            <a:latin typeface="ＭＳ Ｐゴシック"/>
          </a:endParaRPr>
        </a:p>
      </xdr:txBody>
    </xdr:sp>
    <xdr:clientData/>
  </xdr:oneCellAnchor>
  <xdr:twoCellAnchor>
    <xdr:from>
      <xdr:col>32</xdr:col>
      <xdr:colOff>98425</xdr:colOff>
      <xdr:row>57</xdr:row>
      <xdr:rowOff>113843</xdr:rowOff>
    </xdr:from>
    <xdr:to>
      <xdr:col>32</xdr:col>
      <xdr:colOff>276225</xdr:colOff>
      <xdr:row>57</xdr:row>
      <xdr:rowOff>113843</xdr:rowOff>
    </xdr:to>
    <xdr:cxnSp macro="">
      <xdr:nvCxnSpPr>
        <xdr:cNvPr id="525" name="直線コネクタ 524"/>
        <xdr:cNvCxnSpPr/>
      </xdr:nvCxnSpPr>
      <xdr:spPr>
        <a:xfrm>
          <a:off x="22072600" y="988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118280</xdr:rowOff>
    </xdr:from>
    <xdr:ext cx="469744" cy="259045"/>
    <xdr:sp macro="" textlink="">
      <xdr:nvSpPr>
        <xdr:cNvPr id="526" name="【学校施設】&#10;一人当たり面積平均値テキスト"/>
        <xdr:cNvSpPr txBox="1"/>
      </xdr:nvSpPr>
      <xdr:spPr>
        <a:xfrm>
          <a:off x="22250400" y="10405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139853</xdr:rowOff>
    </xdr:from>
    <xdr:to>
      <xdr:col>32</xdr:col>
      <xdr:colOff>238125</xdr:colOff>
      <xdr:row>61</xdr:row>
      <xdr:rowOff>70003</xdr:rowOff>
    </xdr:to>
    <xdr:sp macro="" textlink="">
      <xdr:nvSpPr>
        <xdr:cNvPr id="527" name="フローチャート : 判断 526"/>
        <xdr:cNvSpPr/>
      </xdr:nvSpPr>
      <xdr:spPr>
        <a:xfrm>
          <a:off x="22110700" y="1042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70815</xdr:rowOff>
    </xdr:from>
    <xdr:to>
      <xdr:col>31</xdr:col>
      <xdr:colOff>85725</xdr:colOff>
      <xdr:row>61</xdr:row>
      <xdr:rowOff>965</xdr:rowOff>
    </xdr:to>
    <xdr:sp macro="" textlink="">
      <xdr:nvSpPr>
        <xdr:cNvPr id="528" name="フローチャート : 判断 527"/>
        <xdr:cNvSpPr/>
      </xdr:nvSpPr>
      <xdr:spPr>
        <a:xfrm>
          <a:off x="21272500" y="1035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29" name="テキスト ボックス 5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30" name="テキスト ボックス 5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1" name="テキスト ボックス 5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2" name="テキスト ボックス 5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3" name="テキスト ボックス 5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151740</xdr:rowOff>
    </xdr:from>
    <xdr:to>
      <xdr:col>32</xdr:col>
      <xdr:colOff>238125</xdr:colOff>
      <xdr:row>60</xdr:row>
      <xdr:rowOff>81890</xdr:rowOff>
    </xdr:to>
    <xdr:sp macro="" textlink="">
      <xdr:nvSpPr>
        <xdr:cNvPr id="534" name="円/楕円 533"/>
        <xdr:cNvSpPr/>
      </xdr:nvSpPr>
      <xdr:spPr>
        <a:xfrm>
          <a:off x="22110700" y="1026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59</xdr:row>
      <xdr:rowOff>3167</xdr:rowOff>
    </xdr:from>
    <xdr:ext cx="469744" cy="259045"/>
    <xdr:sp macro="" textlink="">
      <xdr:nvSpPr>
        <xdr:cNvPr id="535" name="【学校施設】&#10;一人当たり面積該当値テキスト"/>
        <xdr:cNvSpPr txBox="1"/>
      </xdr:nvSpPr>
      <xdr:spPr>
        <a:xfrm>
          <a:off x="22250400" y="1011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2.432</a:t>
          </a:r>
          <a:endParaRPr kumimoji="1" lang="ja-JP" altLang="en-US" sz="1000" b="1">
            <a:solidFill>
              <a:srgbClr val="FF0000"/>
            </a:solidFill>
            <a:latin typeface="ＭＳ Ｐゴシック"/>
          </a:endParaRPr>
        </a:p>
      </xdr:txBody>
    </xdr:sp>
    <xdr:clientData/>
  </xdr:oneCellAnchor>
  <xdr:twoCellAnchor>
    <xdr:from>
      <xdr:col>30</xdr:col>
      <xdr:colOff>669925</xdr:colOff>
      <xdr:row>60</xdr:row>
      <xdr:rowOff>4521</xdr:rowOff>
    </xdr:from>
    <xdr:to>
      <xdr:col>31</xdr:col>
      <xdr:colOff>85725</xdr:colOff>
      <xdr:row>60</xdr:row>
      <xdr:rowOff>106121</xdr:rowOff>
    </xdr:to>
    <xdr:sp macro="" textlink="">
      <xdr:nvSpPr>
        <xdr:cNvPr id="536" name="円/楕円 535"/>
        <xdr:cNvSpPr/>
      </xdr:nvSpPr>
      <xdr:spPr>
        <a:xfrm>
          <a:off x="21272500" y="102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60</xdr:row>
      <xdr:rowOff>31090</xdr:rowOff>
    </xdr:from>
    <xdr:to>
      <xdr:col>32</xdr:col>
      <xdr:colOff>187325</xdr:colOff>
      <xdr:row>60</xdr:row>
      <xdr:rowOff>55321</xdr:rowOff>
    </xdr:to>
    <xdr:cxnSp macro="">
      <xdr:nvCxnSpPr>
        <xdr:cNvPr id="537" name="直線コネクタ 536"/>
        <xdr:cNvCxnSpPr/>
      </xdr:nvCxnSpPr>
      <xdr:spPr>
        <a:xfrm flipV="1">
          <a:off x="21323300" y="10318090"/>
          <a:ext cx="8382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163542</xdr:rowOff>
    </xdr:from>
    <xdr:ext cx="469744" cy="259045"/>
    <xdr:sp macro="" textlink="">
      <xdr:nvSpPr>
        <xdr:cNvPr id="538" name="n_1aveValue【学校施設】&#10;一人当たり面積"/>
        <xdr:cNvSpPr txBox="1"/>
      </xdr:nvSpPr>
      <xdr:spPr>
        <a:xfrm>
          <a:off x="21075727" y="1045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2.234</a:t>
          </a:r>
          <a:endParaRPr kumimoji="1" lang="ja-JP" altLang="en-US" sz="1000" b="1">
            <a:solidFill>
              <a:srgbClr val="000080"/>
            </a:solidFill>
            <a:latin typeface="ＭＳ Ｐゴシック"/>
          </a:endParaRPr>
        </a:p>
      </xdr:txBody>
    </xdr:sp>
    <xdr:clientData/>
  </xdr:oneCellAnchor>
  <xdr:oneCellAnchor>
    <xdr:from>
      <xdr:col>30</xdr:col>
      <xdr:colOff>473152</xdr:colOff>
      <xdr:row>58</xdr:row>
      <xdr:rowOff>122648</xdr:rowOff>
    </xdr:from>
    <xdr:ext cx="469744" cy="259045"/>
    <xdr:sp macro="" textlink="">
      <xdr:nvSpPr>
        <xdr:cNvPr id="539" name="n_1mainValue【学校施設】&#10;一人当たり面積"/>
        <xdr:cNvSpPr txBox="1"/>
      </xdr:nvSpPr>
      <xdr:spPr>
        <a:xfrm>
          <a:off x="21075727" y="10066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0" name="正方形/長方形 5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1" name="正方形/長方形 5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2" name="正方形/長方形 5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3" name="正方形/長方形 5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4" name="正方形/長方形 5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5" name="正方形/長方形 5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6" name="正方形/長方形 5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7" name="正方形/長方形 54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48" name="正方形/長方形 5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9" name="正方形/長方形 5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0" name="正方形/長方形 5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1" name="正方形/長方形 5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2" name="正方形/長方形 5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3" name="正方形/長方形 5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4" name="正方形/長方形 5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5" name="正方形/長方形 55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56" name="正方形/長方形 5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7" name="正方形/長方形 5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8" name="正方形/長方形 5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9" name="正方形/長方形 5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0" name="正方形/長方形 5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1" name="正方形/長方形 5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2" name="正方形/長方形 5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3" name="正方形/長方形 56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64" name="正方形/長方形 5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5" name="正方形/長方形 5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6" name="正方形/長方形 5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7" name="正方形/長方形 5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8" name="正方形/長方形 5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9" name="正方形/長方形 5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0" name="正方形/長方形 5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1" name="正方形/長方形 57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72" name="正方形/長方形 5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3" name="正方形/長方形 5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74" name="テキスト ボックス 5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認定こども園・幼稚園・保育所</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　町の資産は、町内</a:t>
          </a:r>
          <a:r>
            <a:rPr kumimoji="1" lang="en-US" altLang="ja-JP" sz="1100" baseline="0">
              <a:solidFill>
                <a:schemeClr val="dk1"/>
              </a:solidFill>
              <a:effectLst/>
              <a:latin typeface="+mn-lt"/>
              <a:ea typeface="+mn-ea"/>
              <a:cs typeface="+mn-cs"/>
            </a:rPr>
            <a:t>3</a:t>
          </a:r>
          <a:r>
            <a:rPr kumimoji="1" lang="ja-JP" altLang="ja-JP" sz="1100" baseline="0">
              <a:solidFill>
                <a:schemeClr val="dk1"/>
              </a:solidFill>
              <a:effectLst/>
              <a:latin typeface="+mn-lt"/>
              <a:ea typeface="+mn-ea"/>
              <a:cs typeface="+mn-cs"/>
            </a:rPr>
            <a:t>か所の幼稚園のみであり、うち</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か所を</a:t>
          </a:r>
          <a:r>
            <a:rPr kumimoji="1" lang="en-US" altLang="ja-JP" sz="1100" baseline="0">
              <a:solidFill>
                <a:schemeClr val="dk1"/>
              </a:solidFill>
              <a:effectLst/>
              <a:latin typeface="+mn-lt"/>
              <a:ea typeface="+mn-ea"/>
              <a:cs typeface="+mn-cs"/>
            </a:rPr>
            <a:t>2008</a:t>
          </a:r>
          <a:r>
            <a:rPr kumimoji="1" lang="ja-JP" altLang="ja-JP" sz="1100" baseline="0">
              <a:solidFill>
                <a:schemeClr val="dk1"/>
              </a:solidFill>
              <a:effectLst/>
              <a:latin typeface="+mn-lt"/>
              <a:ea typeface="+mn-ea"/>
              <a:cs typeface="+mn-cs"/>
            </a:rPr>
            <a:t>年に建て替えたため、比較的原価償却率が低い。　　</a:t>
          </a:r>
          <a:endParaRPr lang="ja-JP" altLang="ja-JP" sz="1400">
            <a:effectLst/>
          </a:endParaRPr>
        </a:p>
        <a:p>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学校施設</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　町の資産として、小学校</a:t>
          </a:r>
          <a:r>
            <a:rPr kumimoji="1" lang="en-US" altLang="ja-JP" sz="1100" baseline="0">
              <a:solidFill>
                <a:schemeClr val="dk1"/>
              </a:solidFill>
              <a:effectLst/>
              <a:latin typeface="+mn-lt"/>
              <a:ea typeface="+mn-ea"/>
              <a:cs typeface="+mn-cs"/>
            </a:rPr>
            <a:t>3</a:t>
          </a:r>
          <a:r>
            <a:rPr kumimoji="1" lang="ja-JP" altLang="ja-JP" sz="1100" baseline="0">
              <a:solidFill>
                <a:schemeClr val="dk1"/>
              </a:solidFill>
              <a:effectLst/>
              <a:latin typeface="+mn-lt"/>
              <a:ea typeface="+mn-ea"/>
              <a:cs typeface="+mn-cs"/>
            </a:rPr>
            <a:t>校、中学校</a:t>
          </a:r>
          <a:r>
            <a:rPr kumimoji="1" lang="en-US" altLang="ja-JP" sz="1100" baseline="0">
              <a:solidFill>
                <a:schemeClr val="dk1"/>
              </a:solidFill>
              <a:effectLst/>
              <a:latin typeface="+mn-lt"/>
              <a:ea typeface="+mn-ea"/>
              <a:cs typeface="+mn-cs"/>
            </a:rPr>
            <a:t>2</a:t>
          </a:r>
          <a:r>
            <a:rPr kumimoji="1" lang="ja-JP" altLang="ja-JP" sz="1100" baseline="0">
              <a:solidFill>
                <a:schemeClr val="dk1"/>
              </a:solidFill>
              <a:effectLst/>
              <a:latin typeface="+mn-lt"/>
              <a:ea typeface="+mn-ea"/>
              <a:cs typeface="+mn-cs"/>
            </a:rPr>
            <a:t>校を擁しているが、いずれの施設も建設年度が古く（最古は</a:t>
          </a:r>
          <a:r>
            <a:rPr kumimoji="1" lang="en-US" altLang="ja-JP" sz="1100" baseline="0">
              <a:solidFill>
                <a:schemeClr val="dk1"/>
              </a:solidFill>
              <a:effectLst/>
              <a:latin typeface="+mn-lt"/>
              <a:ea typeface="+mn-ea"/>
              <a:cs typeface="+mn-cs"/>
            </a:rPr>
            <a:t>1955</a:t>
          </a:r>
          <a:r>
            <a:rPr kumimoji="1" lang="ja-JP" altLang="ja-JP" sz="1100" baseline="0">
              <a:solidFill>
                <a:schemeClr val="dk1"/>
              </a:solidFill>
              <a:effectLst/>
              <a:latin typeface="+mn-lt"/>
              <a:ea typeface="+mn-ea"/>
              <a:cs typeface="+mn-cs"/>
            </a:rPr>
            <a:t>年）、更新、長寿命化が進んでいない。</a:t>
          </a:r>
          <a:endParaRPr lang="ja-JP" altLang="ja-JP" sz="1400">
            <a:effectLst/>
          </a:endParaRPr>
        </a:p>
        <a:p>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公営住宅</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　町内</a:t>
          </a:r>
          <a:r>
            <a:rPr kumimoji="1" lang="en-US" altLang="ja-JP" sz="1100" baseline="0">
              <a:solidFill>
                <a:schemeClr val="dk1"/>
              </a:solidFill>
              <a:effectLst/>
              <a:latin typeface="+mn-lt"/>
              <a:ea typeface="+mn-ea"/>
              <a:cs typeface="+mn-cs"/>
            </a:rPr>
            <a:t>2</a:t>
          </a:r>
          <a:r>
            <a:rPr kumimoji="1" lang="ja-JP" altLang="ja-JP" sz="1100" baseline="0">
              <a:solidFill>
                <a:schemeClr val="dk1"/>
              </a:solidFill>
              <a:effectLst/>
              <a:latin typeface="+mn-lt"/>
              <a:ea typeface="+mn-ea"/>
              <a:cs typeface="+mn-cs"/>
            </a:rPr>
            <a:t>か所に、計</a:t>
          </a:r>
          <a:r>
            <a:rPr kumimoji="1" lang="en-US" altLang="ja-JP" sz="1100" baseline="0">
              <a:solidFill>
                <a:schemeClr val="dk1"/>
              </a:solidFill>
              <a:effectLst/>
              <a:latin typeface="+mn-lt"/>
              <a:ea typeface="+mn-ea"/>
              <a:cs typeface="+mn-cs"/>
            </a:rPr>
            <a:t>5</a:t>
          </a:r>
          <a:r>
            <a:rPr kumimoji="1" lang="ja-JP" altLang="ja-JP" sz="1100" baseline="0">
              <a:solidFill>
                <a:schemeClr val="dk1"/>
              </a:solidFill>
              <a:effectLst/>
              <a:latin typeface="+mn-lt"/>
              <a:ea typeface="+mn-ea"/>
              <a:cs typeface="+mn-cs"/>
            </a:rPr>
            <a:t>棟あるが、</a:t>
          </a:r>
          <a:r>
            <a:rPr kumimoji="1" lang="en-US" altLang="ja-JP" sz="1100" baseline="0">
              <a:solidFill>
                <a:schemeClr val="dk1"/>
              </a:solidFill>
              <a:effectLst/>
              <a:latin typeface="+mn-lt"/>
              <a:ea typeface="+mn-ea"/>
              <a:cs typeface="+mn-cs"/>
            </a:rPr>
            <a:t>1972</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1975</a:t>
          </a:r>
          <a:r>
            <a:rPr kumimoji="1" lang="ja-JP" altLang="ja-JP" sz="1100" baseline="0">
              <a:solidFill>
                <a:schemeClr val="dk1"/>
              </a:solidFill>
              <a:effectLst/>
              <a:latin typeface="+mn-lt"/>
              <a:ea typeface="+mn-ea"/>
              <a:cs typeface="+mn-cs"/>
            </a:rPr>
            <a:t>年の建設以降、更新等行っておらず、老朽化が進んでいる。</a:t>
          </a:r>
          <a:endParaRPr lang="ja-JP" altLang="ja-JP" sz="1400">
            <a:effectLst/>
          </a:endParaRPr>
        </a:p>
        <a:p>
          <a:r>
            <a:rPr kumimoji="1" lang="ja-JP" altLang="ja-JP" sz="1100" baseline="0">
              <a:solidFill>
                <a:schemeClr val="dk1"/>
              </a:solidFill>
              <a:effectLst/>
              <a:latin typeface="+mn-lt"/>
              <a:ea typeface="+mn-ea"/>
              <a:cs typeface="+mn-cs"/>
            </a:rPr>
            <a:t>なお、</a:t>
          </a:r>
          <a:r>
            <a:rPr kumimoji="1" lang="en-US" altLang="ja-JP" sz="1100" baseline="0">
              <a:solidFill>
                <a:schemeClr val="dk1"/>
              </a:solidFill>
              <a:effectLst/>
              <a:latin typeface="+mn-lt"/>
              <a:ea typeface="+mn-ea"/>
              <a:cs typeface="+mn-cs"/>
            </a:rPr>
            <a:t>2017</a:t>
          </a:r>
          <a:r>
            <a:rPr kumimoji="1" lang="ja-JP" altLang="ja-JP" sz="1100" baseline="0">
              <a:solidFill>
                <a:schemeClr val="dk1"/>
              </a:solidFill>
              <a:effectLst/>
              <a:latin typeface="+mn-lt"/>
              <a:ea typeface="+mn-ea"/>
              <a:cs typeface="+mn-cs"/>
            </a:rPr>
            <a:t>年度をもって、幼稚園、小学校を</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か所ずつ廃園、廃校したため、一人当たりの面積は、減少が予想されるが、今回の廃園、廃校によって生じる財政的余裕を活用し、残った施設の計画的な更新、効率化及び、廃止施設の利活用を検討する。</a:t>
          </a:r>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静岡県東伊豆町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12,742
12,642
77.81
5,479,110
5,168,761
295,837
3,537,127
5,307,405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48.1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41910</xdr:rowOff>
    </xdr:from>
    <xdr:to>
      <xdr:col>6</xdr:col>
      <xdr:colOff>510540</xdr:colOff>
      <xdr:row>41</xdr:row>
      <xdr:rowOff>69342</xdr:rowOff>
    </xdr:to>
    <xdr:cxnSp macro="">
      <xdr:nvCxnSpPr>
        <xdr:cNvPr id="55" name="直線コネクタ 54"/>
        <xdr:cNvCxnSpPr/>
      </xdr:nvCxnSpPr>
      <xdr:spPr>
        <a:xfrm flipV="1">
          <a:off x="4634865" y="569976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73169</xdr:rowOff>
    </xdr:from>
    <xdr:ext cx="405111" cy="259045"/>
    <xdr:sp macro="" textlink="">
      <xdr:nvSpPr>
        <xdr:cNvPr id="56" name="【図書館】&#10;有形固定資産減価償却率最小値テキスト"/>
        <xdr:cNvSpPr txBox="1"/>
      </xdr:nvSpPr>
      <xdr:spPr>
        <a:xfrm>
          <a:off x="4724400" y="710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6</xdr:col>
      <xdr:colOff>422275</xdr:colOff>
      <xdr:row>41</xdr:row>
      <xdr:rowOff>69342</xdr:rowOff>
    </xdr:from>
    <xdr:to>
      <xdr:col>6</xdr:col>
      <xdr:colOff>600075</xdr:colOff>
      <xdr:row>41</xdr:row>
      <xdr:rowOff>69342</xdr:rowOff>
    </xdr:to>
    <xdr:cxnSp macro="">
      <xdr:nvCxnSpPr>
        <xdr:cNvPr id="57" name="直線コネクタ 56"/>
        <xdr:cNvCxnSpPr/>
      </xdr:nvCxnSpPr>
      <xdr:spPr>
        <a:xfrm>
          <a:off x="4546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160037</xdr:rowOff>
    </xdr:from>
    <xdr:ext cx="405111" cy="259045"/>
    <xdr:sp macro="" textlink="">
      <xdr:nvSpPr>
        <xdr:cNvPr id="58" name="【図書館】&#10;有形固定資産減価償却率最大値テキスト"/>
        <xdr:cNvSpPr txBox="1"/>
      </xdr:nvSpPr>
      <xdr:spPr>
        <a:xfrm>
          <a:off x="47244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6</xdr:col>
      <xdr:colOff>422275</xdr:colOff>
      <xdr:row>33</xdr:row>
      <xdr:rowOff>41910</xdr:rowOff>
    </xdr:from>
    <xdr:to>
      <xdr:col>6</xdr:col>
      <xdr:colOff>600075</xdr:colOff>
      <xdr:row>33</xdr:row>
      <xdr:rowOff>41910</xdr:rowOff>
    </xdr:to>
    <xdr:cxnSp macro="">
      <xdr:nvCxnSpPr>
        <xdr:cNvPr id="59" name="直線コネクタ 58"/>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83837</xdr:rowOff>
    </xdr:from>
    <xdr:ext cx="405111" cy="259045"/>
    <xdr:sp macro="" textlink="">
      <xdr:nvSpPr>
        <xdr:cNvPr id="60" name="【図書館】&#10;有形固定資産減価償却率平均値テキスト"/>
        <xdr:cNvSpPr txBox="1"/>
      </xdr:nvSpPr>
      <xdr:spPr>
        <a:xfrm>
          <a:off x="4724400" y="625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105410</xdr:rowOff>
    </xdr:from>
    <xdr:to>
      <xdr:col>6</xdr:col>
      <xdr:colOff>561975</xdr:colOff>
      <xdr:row>37</xdr:row>
      <xdr:rowOff>35560</xdr:rowOff>
    </xdr:to>
    <xdr:sp macro="" textlink="">
      <xdr:nvSpPr>
        <xdr:cNvPr id="61" name="フローチャート : 判断 60"/>
        <xdr:cNvSpPr/>
      </xdr:nvSpPr>
      <xdr:spPr>
        <a:xfrm>
          <a:off x="45847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4826</xdr:rowOff>
    </xdr:from>
    <xdr:to>
      <xdr:col>5</xdr:col>
      <xdr:colOff>409575</xdr:colOff>
      <xdr:row>38</xdr:row>
      <xdr:rowOff>106426</xdr:rowOff>
    </xdr:to>
    <xdr:sp macro="" textlink="">
      <xdr:nvSpPr>
        <xdr:cNvPr id="62" name="フローチャート : 判断 61"/>
        <xdr:cNvSpPr/>
      </xdr:nvSpPr>
      <xdr:spPr>
        <a:xfrm>
          <a:off x="3746500" y="651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48260</xdr:rowOff>
    </xdr:from>
    <xdr:to>
      <xdr:col>6</xdr:col>
      <xdr:colOff>561975</xdr:colOff>
      <xdr:row>36</xdr:row>
      <xdr:rowOff>149860</xdr:rowOff>
    </xdr:to>
    <xdr:sp macro="" textlink="">
      <xdr:nvSpPr>
        <xdr:cNvPr id="68" name="円/楕円 67"/>
        <xdr:cNvSpPr/>
      </xdr:nvSpPr>
      <xdr:spPr>
        <a:xfrm>
          <a:off x="4584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71137</xdr:rowOff>
    </xdr:from>
    <xdr:ext cx="405111" cy="259045"/>
    <xdr:sp macro="" textlink="">
      <xdr:nvSpPr>
        <xdr:cNvPr id="69" name="【図書館】&#10;有形固定資産減価償却率該当値テキスト"/>
        <xdr:cNvSpPr txBox="1"/>
      </xdr:nvSpPr>
      <xdr:spPr>
        <a:xfrm>
          <a:off x="4724400"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84836</xdr:rowOff>
    </xdr:from>
    <xdr:to>
      <xdr:col>5</xdr:col>
      <xdr:colOff>409575</xdr:colOff>
      <xdr:row>37</xdr:row>
      <xdr:rowOff>14986</xdr:rowOff>
    </xdr:to>
    <xdr:sp macro="" textlink="">
      <xdr:nvSpPr>
        <xdr:cNvPr id="70" name="円/楕円 69"/>
        <xdr:cNvSpPr/>
      </xdr:nvSpPr>
      <xdr:spPr>
        <a:xfrm>
          <a:off x="3746500" y="62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36</xdr:row>
      <xdr:rowOff>99060</xdr:rowOff>
    </xdr:from>
    <xdr:to>
      <xdr:col>6</xdr:col>
      <xdr:colOff>511175</xdr:colOff>
      <xdr:row>36</xdr:row>
      <xdr:rowOff>135636</xdr:rowOff>
    </xdr:to>
    <xdr:cxnSp macro="">
      <xdr:nvCxnSpPr>
        <xdr:cNvPr id="71" name="直線コネクタ 70"/>
        <xdr:cNvCxnSpPr/>
      </xdr:nvCxnSpPr>
      <xdr:spPr>
        <a:xfrm flipV="1">
          <a:off x="3797300" y="62712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97553</xdr:rowOff>
    </xdr:from>
    <xdr:ext cx="405111" cy="259045"/>
    <xdr:sp macro="" textlink="">
      <xdr:nvSpPr>
        <xdr:cNvPr id="72" name="n_1aveValue【図書館】&#10;有形固定資産減価償却率"/>
        <xdr:cNvSpPr txBox="1"/>
      </xdr:nvSpPr>
      <xdr:spPr>
        <a:xfrm>
          <a:off x="3582043" y="661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31513</xdr:rowOff>
    </xdr:from>
    <xdr:ext cx="405111" cy="259045"/>
    <xdr:sp macro="" textlink="">
      <xdr:nvSpPr>
        <xdr:cNvPr id="73" name="n_1mainValue【図書館】&#10;有形固定資産減価償却率"/>
        <xdr:cNvSpPr txBox="1"/>
      </xdr:nvSpPr>
      <xdr:spPr>
        <a:xfrm>
          <a:off x="3582043" y="603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125730</xdr:rowOff>
    </xdr:from>
    <xdr:to>
      <xdr:col>15</xdr:col>
      <xdr:colOff>180340</xdr:colOff>
      <xdr:row>41</xdr:row>
      <xdr:rowOff>152400</xdr:rowOff>
    </xdr:to>
    <xdr:cxnSp macro="">
      <xdr:nvCxnSpPr>
        <xdr:cNvPr id="97" name="直線コネクタ 96"/>
        <xdr:cNvCxnSpPr/>
      </xdr:nvCxnSpPr>
      <xdr:spPr>
        <a:xfrm flipV="1">
          <a:off x="10476865" y="578358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156227</xdr:rowOff>
    </xdr:from>
    <xdr:ext cx="469744" cy="259045"/>
    <xdr:sp macro="" textlink="">
      <xdr:nvSpPr>
        <xdr:cNvPr id="98" name="【図書館】&#10;一人当たり面積最小値テキスト"/>
        <xdr:cNvSpPr txBox="1"/>
      </xdr:nvSpPr>
      <xdr:spPr>
        <a:xfrm>
          <a:off x="10566400"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41</xdr:row>
      <xdr:rowOff>152400</xdr:rowOff>
    </xdr:from>
    <xdr:to>
      <xdr:col>15</xdr:col>
      <xdr:colOff>269875</xdr:colOff>
      <xdr:row>41</xdr:row>
      <xdr:rowOff>152400</xdr:rowOff>
    </xdr:to>
    <xdr:cxnSp macro="">
      <xdr:nvCxnSpPr>
        <xdr:cNvPr id="99" name="直線コネクタ 98"/>
        <xdr:cNvCxnSpPr/>
      </xdr:nvCxnSpPr>
      <xdr:spPr>
        <a:xfrm>
          <a:off x="10388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72407</xdr:rowOff>
    </xdr:from>
    <xdr:ext cx="469744" cy="259045"/>
    <xdr:sp macro="" textlink="">
      <xdr:nvSpPr>
        <xdr:cNvPr id="100" name="【図書館】&#10;一人当たり面積最大値テキスト"/>
        <xdr:cNvSpPr txBox="1"/>
      </xdr:nvSpPr>
      <xdr:spPr>
        <a:xfrm>
          <a:off x="10566400" y="555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0.382</a:t>
          </a:r>
          <a:endParaRPr kumimoji="1" lang="ja-JP" altLang="en-US" sz="1000" b="1">
            <a:latin typeface="ＭＳ Ｐゴシック"/>
          </a:endParaRPr>
        </a:p>
      </xdr:txBody>
    </xdr:sp>
    <xdr:clientData/>
  </xdr:oneCellAnchor>
  <xdr:twoCellAnchor>
    <xdr:from>
      <xdr:col>15</xdr:col>
      <xdr:colOff>92075</xdr:colOff>
      <xdr:row>33</xdr:row>
      <xdr:rowOff>125730</xdr:rowOff>
    </xdr:from>
    <xdr:to>
      <xdr:col>15</xdr:col>
      <xdr:colOff>269875</xdr:colOff>
      <xdr:row>33</xdr:row>
      <xdr:rowOff>125730</xdr:rowOff>
    </xdr:to>
    <xdr:cxnSp macro="">
      <xdr:nvCxnSpPr>
        <xdr:cNvPr id="101" name="直線コネクタ 100"/>
        <xdr:cNvCxnSpPr/>
      </xdr:nvCxnSpPr>
      <xdr:spPr>
        <a:xfrm>
          <a:off x="10388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144797</xdr:rowOff>
    </xdr:from>
    <xdr:ext cx="469744" cy="259045"/>
    <xdr:sp macro="" textlink="">
      <xdr:nvSpPr>
        <xdr:cNvPr id="102" name="【図書館】&#10;一人当たり面積平均値テキスト"/>
        <xdr:cNvSpPr txBox="1"/>
      </xdr:nvSpPr>
      <xdr:spPr>
        <a:xfrm>
          <a:off x="10566400" y="6659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166370</xdr:rowOff>
    </xdr:from>
    <xdr:to>
      <xdr:col>15</xdr:col>
      <xdr:colOff>231775</xdr:colOff>
      <xdr:row>39</xdr:row>
      <xdr:rowOff>96520</xdr:rowOff>
    </xdr:to>
    <xdr:sp macro="" textlink="">
      <xdr:nvSpPr>
        <xdr:cNvPr id="103" name="フローチャート : 判断 102"/>
        <xdr:cNvSpPr/>
      </xdr:nvSpPr>
      <xdr:spPr>
        <a:xfrm>
          <a:off x="10426700" y="668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25400</xdr:rowOff>
    </xdr:from>
    <xdr:to>
      <xdr:col>14</xdr:col>
      <xdr:colOff>79375</xdr:colOff>
      <xdr:row>39</xdr:row>
      <xdr:rowOff>127000</xdr:rowOff>
    </xdr:to>
    <xdr:sp macro="" textlink="">
      <xdr:nvSpPr>
        <xdr:cNvPr id="104" name="フローチャート : 判断 103"/>
        <xdr:cNvSpPr/>
      </xdr:nvSpPr>
      <xdr:spPr>
        <a:xfrm>
          <a:off x="9588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74930</xdr:rowOff>
    </xdr:from>
    <xdr:to>
      <xdr:col>15</xdr:col>
      <xdr:colOff>231775</xdr:colOff>
      <xdr:row>34</xdr:row>
      <xdr:rowOff>5080</xdr:rowOff>
    </xdr:to>
    <xdr:sp macro="" textlink="">
      <xdr:nvSpPr>
        <xdr:cNvPr id="110" name="円/楕円 109"/>
        <xdr:cNvSpPr/>
      </xdr:nvSpPr>
      <xdr:spPr>
        <a:xfrm>
          <a:off x="10426700" y="57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33</xdr:row>
      <xdr:rowOff>27957</xdr:rowOff>
    </xdr:from>
    <xdr:ext cx="469744" cy="259045"/>
    <xdr:sp macro="" textlink="">
      <xdr:nvSpPr>
        <xdr:cNvPr id="111" name="【図書館】&#10;一人当たり面積該当値テキスト"/>
        <xdr:cNvSpPr txBox="1"/>
      </xdr:nvSpPr>
      <xdr:spPr>
        <a:xfrm>
          <a:off x="10566400" y="56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0.382</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105410</xdr:rowOff>
    </xdr:from>
    <xdr:to>
      <xdr:col>14</xdr:col>
      <xdr:colOff>79375</xdr:colOff>
      <xdr:row>34</xdr:row>
      <xdr:rowOff>35560</xdr:rowOff>
    </xdr:to>
    <xdr:sp macro="" textlink="">
      <xdr:nvSpPr>
        <xdr:cNvPr id="112" name="円/楕円 111"/>
        <xdr:cNvSpPr/>
      </xdr:nvSpPr>
      <xdr:spPr>
        <a:xfrm>
          <a:off x="95885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33</xdr:row>
      <xdr:rowOff>125730</xdr:rowOff>
    </xdr:from>
    <xdr:to>
      <xdr:col>15</xdr:col>
      <xdr:colOff>180975</xdr:colOff>
      <xdr:row>33</xdr:row>
      <xdr:rowOff>156210</xdr:rowOff>
    </xdr:to>
    <xdr:cxnSp macro="">
      <xdr:nvCxnSpPr>
        <xdr:cNvPr id="113" name="直線コネクタ 112"/>
        <xdr:cNvCxnSpPr/>
      </xdr:nvCxnSpPr>
      <xdr:spPr>
        <a:xfrm flipV="1">
          <a:off x="9639300" y="57835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39</xdr:row>
      <xdr:rowOff>118127</xdr:rowOff>
    </xdr:from>
    <xdr:ext cx="469744" cy="259045"/>
    <xdr:sp macro="" textlink="">
      <xdr:nvSpPr>
        <xdr:cNvPr id="114" name="n_1aveValue【図書館】&#10;一人当たり面積"/>
        <xdr:cNvSpPr txBox="1"/>
      </xdr:nvSpPr>
      <xdr:spPr>
        <a:xfrm>
          <a:off x="93917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0.125</a:t>
          </a:r>
          <a:endParaRPr kumimoji="1" lang="ja-JP" altLang="en-US" sz="1000" b="1">
            <a:solidFill>
              <a:srgbClr val="000080"/>
            </a:solidFill>
            <a:latin typeface="ＭＳ Ｐゴシック"/>
          </a:endParaRPr>
        </a:p>
      </xdr:txBody>
    </xdr:sp>
    <xdr:clientData/>
  </xdr:oneCellAnchor>
  <xdr:oneCellAnchor>
    <xdr:from>
      <xdr:col>13</xdr:col>
      <xdr:colOff>466802</xdr:colOff>
      <xdr:row>32</xdr:row>
      <xdr:rowOff>52087</xdr:rowOff>
    </xdr:from>
    <xdr:ext cx="469744" cy="259045"/>
    <xdr:sp macro="" textlink="">
      <xdr:nvSpPr>
        <xdr:cNvPr id="115" name="n_1mainValue【図書館】&#10;一人当たり面積"/>
        <xdr:cNvSpPr txBox="1"/>
      </xdr:nvSpPr>
      <xdr:spPr>
        <a:xfrm>
          <a:off x="9391727" y="553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0.374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6" name="テキスト ボックス 12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8" name="テキスト ボックス 12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6" name="テキスト ボックス 13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97155</xdr:rowOff>
    </xdr:to>
    <xdr:cxnSp macro="">
      <xdr:nvCxnSpPr>
        <xdr:cNvPr id="140" name="直線コネクタ 139"/>
        <xdr:cNvCxnSpPr/>
      </xdr:nvCxnSpPr>
      <xdr:spPr>
        <a:xfrm flipV="1">
          <a:off x="4634865" y="9538335"/>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100982</xdr:rowOff>
    </xdr:from>
    <xdr:ext cx="405111" cy="259045"/>
    <xdr:sp macro="" textlink="">
      <xdr:nvSpPr>
        <xdr:cNvPr id="141" name="【体育館・プール】&#10;有形固定資産減価償却率最小値テキスト"/>
        <xdr:cNvSpPr txBox="1"/>
      </xdr:nvSpPr>
      <xdr:spPr>
        <a:xfrm>
          <a:off x="47244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422275</xdr:colOff>
      <xdr:row>63</xdr:row>
      <xdr:rowOff>97155</xdr:rowOff>
    </xdr:from>
    <xdr:to>
      <xdr:col>6</xdr:col>
      <xdr:colOff>600075</xdr:colOff>
      <xdr:row>63</xdr:row>
      <xdr:rowOff>97155</xdr:rowOff>
    </xdr:to>
    <xdr:cxnSp macro="">
      <xdr:nvCxnSpPr>
        <xdr:cNvPr id="142" name="直線コネクタ 141"/>
        <xdr:cNvCxnSpPr/>
      </xdr:nvCxnSpPr>
      <xdr:spPr>
        <a:xfrm>
          <a:off x="4546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143" name="【体育館・プー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144" name="直線コネクタ 143"/>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9542</xdr:rowOff>
    </xdr:from>
    <xdr:ext cx="405111" cy="259045"/>
    <xdr:sp macro="" textlink="">
      <xdr:nvSpPr>
        <xdr:cNvPr id="145" name="【体育館・プール】&#10;有形固定資産減価償却率平均値テキスト"/>
        <xdr:cNvSpPr txBox="1"/>
      </xdr:nvSpPr>
      <xdr:spPr>
        <a:xfrm>
          <a:off x="4724400" y="1029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31115</xdr:rowOff>
    </xdr:from>
    <xdr:to>
      <xdr:col>6</xdr:col>
      <xdr:colOff>561975</xdr:colOff>
      <xdr:row>60</xdr:row>
      <xdr:rowOff>132715</xdr:rowOff>
    </xdr:to>
    <xdr:sp macro="" textlink="">
      <xdr:nvSpPr>
        <xdr:cNvPr id="146" name="フローチャート : 判断 145"/>
        <xdr:cNvSpPr/>
      </xdr:nvSpPr>
      <xdr:spPr>
        <a:xfrm>
          <a:off x="45847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118745</xdr:rowOff>
    </xdr:from>
    <xdr:to>
      <xdr:col>5</xdr:col>
      <xdr:colOff>409575</xdr:colOff>
      <xdr:row>60</xdr:row>
      <xdr:rowOff>48895</xdr:rowOff>
    </xdr:to>
    <xdr:sp macro="" textlink="">
      <xdr:nvSpPr>
        <xdr:cNvPr id="147" name="フローチャート : 判断 146"/>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57785</xdr:rowOff>
    </xdr:from>
    <xdr:to>
      <xdr:col>6</xdr:col>
      <xdr:colOff>561975</xdr:colOff>
      <xdr:row>59</xdr:row>
      <xdr:rowOff>159385</xdr:rowOff>
    </xdr:to>
    <xdr:sp macro="" textlink="">
      <xdr:nvSpPr>
        <xdr:cNvPr id="153" name="円/楕円 152"/>
        <xdr:cNvSpPr/>
      </xdr:nvSpPr>
      <xdr:spPr>
        <a:xfrm>
          <a:off x="45847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80662</xdr:rowOff>
    </xdr:from>
    <xdr:ext cx="405111" cy="259045"/>
    <xdr:sp macro="" textlink="">
      <xdr:nvSpPr>
        <xdr:cNvPr id="154" name="【体育館・プール】&#10;有形固定資産減価償却率該当値テキスト"/>
        <xdr:cNvSpPr txBox="1"/>
      </xdr:nvSpPr>
      <xdr:spPr>
        <a:xfrm>
          <a:off x="4724400"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126365</xdr:rowOff>
    </xdr:from>
    <xdr:to>
      <xdr:col>5</xdr:col>
      <xdr:colOff>409575</xdr:colOff>
      <xdr:row>60</xdr:row>
      <xdr:rowOff>56515</xdr:rowOff>
    </xdr:to>
    <xdr:sp macro="" textlink="">
      <xdr:nvSpPr>
        <xdr:cNvPr id="155" name="円/楕円 154"/>
        <xdr:cNvSpPr/>
      </xdr:nvSpPr>
      <xdr:spPr>
        <a:xfrm>
          <a:off x="3746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108585</xdr:rowOff>
    </xdr:from>
    <xdr:to>
      <xdr:col>6</xdr:col>
      <xdr:colOff>511175</xdr:colOff>
      <xdr:row>60</xdr:row>
      <xdr:rowOff>5715</xdr:rowOff>
    </xdr:to>
    <xdr:cxnSp macro="">
      <xdr:nvCxnSpPr>
        <xdr:cNvPr id="156" name="直線コネクタ 155"/>
        <xdr:cNvCxnSpPr/>
      </xdr:nvCxnSpPr>
      <xdr:spPr>
        <a:xfrm flipV="1">
          <a:off x="3797300" y="1022413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65422</xdr:rowOff>
    </xdr:from>
    <xdr:ext cx="405111" cy="259045"/>
    <xdr:sp macro="" textlink="">
      <xdr:nvSpPr>
        <xdr:cNvPr id="157" name="n_1aveValue【体育館・プール】&#10;有形固定資産減価償却率"/>
        <xdr:cNvSpPr txBox="1"/>
      </xdr:nvSpPr>
      <xdr:spPr>
        <a:xfrm>
          <a:off x="3582043"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47642</xdr:rowOff>
    </xdr:from>
    <xdr:ext cx="405111" cy="259045"/>
    <xdr:sp macro="" textlink="">
      <xdr:nvSpPr>
        <xdr:cNvPr id="158" name="n_1mainValue【体育館・プール】&#10;有形固定資産減価償却率"/>
        <xdr:cNvSpPr txBox="1"/>
      </xdr:nvSpPr>
      <xdr:spPr>
        <a:xfrm>
          <a:off x="3582043"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9" name="テキスト ボックス 16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70" name="直線コネクタ 16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71" name="テキスト ボックス 17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2" name="直線コネクタ 17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3" name="テキスト ボックス 17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4" name="直線コネクタ 17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5" name="テキスト ボックス 17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6" name="直線コネクタ 17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7" name="テキスト ボックス 17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9" name="テキスト ボックス 17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18288</xdr:rowOff>
    </xdr:from>
    <xdr:to>
      <xdr:col>15</xdr:col>
      <xdr:colOff>180340</xdr:colOff>
      <xdr:row>64</xdr:row>
      <xdr:rowOff>77724</xdr:rowOff>
    </xdr:to>
    <xdr:cxnSp macro="">
      <xdr:nvCxnSpPr>
        <xdr:cNvPr id="181" name="直線コネクタ 180"/>
        <xdr:cNvCxnSpPr/>
      </xdr:nvCxnSpPr>
      <xdr:spPr>
        <a:xfrm flipV="1">
          <a:off x="10476865" y="9790938"/>
          <a:ext cx="0"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81551</xdr:rowOff>
    </xdr:from>
    <xdr:ext cx="469744" cy="259045"/>
    <xdr:sp macro="" textlink="">
      <xdr:nvSpPr>
        <xdr:cNvPr id="182" name="【体育館・プール】&#10;一人当たり面積最小値テキスト"/>
        <xdr:cNvSpPr txBox="1"/>
      </xdr:nvSpPr>
      <xdr:spPr>
        <a:xfrm>
          <a:off x="10566400" y="1105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0.166</a:t>
          </a:r>
          <a:endParaRPr kumimoji="1" lang="ja-JP" altLang="en-US" sz="1000" b="1">
            <a:latin typeface="ＭＳ Ｐゴシック"/>
          </a:endParaRPr>
        </a:p>
      </xdr:txBody>
    </xdr:sp>
    <xdr:clientData/>
  </xdr:oneCellAnchor>
  <xdr:twoCellAnchor>
    <xdr:from>
      <xdr:col>15</xdr:col>
      <xdr:colOff>92075</xdr:colOff>
      <xdr:row>64</xdr:row>
      <xdr:rowOff>77724</xdr:rowOff>
    </xdr:from>
    <xdr:to>
      <xdr:col>15</xdr:col>
      <xdr:colOff>269875</xdr:colOff>
      <xdr:row>64</xdr:row>
      <xdr:rowOff>77724</xdr:rowOff>
    </xdr:to>
    <xdr:cxnSp macro="">
      <xdr:nvCxnSpPr>
        <xdr:cNvPr id="183" name="直線コネクタ 182"/>
        <xdr:cNvCxnSpPr/>
      </xdr:nvCxnSpPr>
      <xdr:spPr>
        <a:xfrm>
          <a:off x="10388600" y="1105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136415</xdr:rowOff>
    </xdr:from>
    <xdr:ext cx="469744" cy="259045"/>
    <xdr:sp macro="" textlink="">
      <xdr:nvSpPr>
        <xdr:cNvPr id="184" name="【体育館・プール】&#10;一人当たり面積最大値テキスト"/>
        <xdr:cNvSpPr txBox="1"/>
      </xdr:nvSpPr>
      <xdr:spPr>
        <a:xfrm>
          <a:off x="105664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0.717</a:t>
          </a:r>
          <a:endParaRPr kumimoji="1" lang="ja-JP" altLang="en-US" sz="1000" b="1">
            <a:latin typeface="ＭＳ Ｐゴシック"/>
          </a:endParaRPr>
        </a:p>
      </xdr:txBody>
    </xdr:sp>
    <xdr:clientData/>
  </xdr:oneCellAnchor>
  <xdr:twoCellAnchor>
    <xdr:from>
      <xdr:col>15</xdr:col>
      <xdr:colOff>92075</xdr:colOff>
      <xdr:row>57</xdr:row>
      <xdr:rowOff>18288</xdr:rowOff>
    </xdr:from>
    <xdr:to>
      <xdr:col>15</xdr:col>
      <xdr:colOff>269875</xdr:colOff>
      <xdr:row>57</xdr:row>
      <xdr:rowOff>18288</xdr:rowOff>
    </xdr:to>
    <xdr:cxnSp macro="">
      <xdr:nvCxnSpPr>
        <xdr:cNvPr id="185" name="直線コネクタ 184"/>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128795</xdr:rowOff>
    </xdr:from>
    <xdr:ext cx="469744" cy="259045"/>
    <xdr:sp macro="" textlink="">
      <xdr:nvSpPr>
        <xdr:cNvPr id="186" name="【体育館・プール】&#10;一人当たり面積平均値テキスト"/>
        <xdr:cNvSpPr txBox="1"/>
      </xdr:nvSpPr>
      <xdr:spPr>
        <a:xfrm>
          <a:off x="10566400" y="102443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0.487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150368</xdr:rowOff>
    </xdr:from>
    <xdr:to>
      <xdr:col>15</xdr:col>
      <xdr:colOff>231775</xdr:colOff>
      <xdr:row>60</xdr:row>
      <xdr:rowOff>80518</xdr:rowOff>
    </xdr:to>
    <xdr:sp macro="" textlink="">
      <xdr:nvSpPr>
        <xdr:cNvPr id="187" name="フローチャート : 判断 186"/>
        <xdr:cNvSpPr/>
      </xdr:nvSpPr>
      <xdr:spPr>
        <a:xfrm>
          <a:off x="104267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116078</xdr:rowOff>
    </xdr:from>
    <xdr:to>
      <xdr:col>14</xdr:col>
      <xdr:colOff>79375</xdr:colOff>
      <xdr:row>62</xdr:row>
      <xdr:rowOff>46228</xdr:rowOff>
    </xdr:to>
    <xdr:sp macro="" textlink="">
      <xdr:nvSpPr>
        <xdr:cNvPr id="188" name="フローチャート : 判断 187"/>
        <xdr:cNvSpPr/>
      </xdr:nvSpPr>
      <xdr:spPr>
        <a:xfrm>
          <a:off x="9588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36068</xdr:rowOff>
    </xdr:from>
    <xdr:to>
      <xdr:col>15</xdr:col>
      <xdr:colOff>231775</xdr:colOff>
      <xdr:row>58</xdr:row>
      <xdr:rowOff>137668</xdr:rowOff>
    </xdr:to>
    <xdr:sp macro="" textlink="">
      <xdr:nvSpPr>
        <xdr:cNvPr id="194" name="円/楕円 193"/>
        <xdr:cNvSpPr/>
      </xdr:nvSpPr>
      <xdr:spPr>
        <a:xfrm>
          <a:off x="10426700" y="99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57</xdr:row>
      <xdr:rowOff>58945</xdr:rowOff>
    </xdr:from>
    <xdr:ext cx="469744" cy="259045"/>
    <xdr:sp macro="" textlink="">
      <xdr:nvSpPr>
        <xdr:cNvPr id="195" name="【体育館・プール】&#10;一人当たり面積該当値テキスト"/>
        <xdr:cNvSpPr txBox="1"/>
      </xdr:nvSpPr>
      <xdr:spPr>
        <a:xfrm>
          <a:off x="10566400" y="983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0.612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68072</xdr:rowOff>
    </xdr:from>
    <xdr:to>
      <xdr:col>14</xdr:col>
      <xdr:colOff>79375</xdr:colOff>
      <xdr:row>58</xdr:row>
      <xdr:rowOff>169672</xdr:rowOff>
    </xdr:to>
    <xdr:sp macro="" textlink="">
      <xdr:nvSpPr>
        <xdr:cNvPr id="196" name="円/楕円 195"/>
        <xdr:cNvSpPr/>
      </xdr:nvSpPr>
      <xdr:spPr>
        <a:xfrm>
          <a:off x="9588500" y="100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58</xdr:row>
      <xdr:rowOff>86868</xdr:rowOff>
    </xdr:from>
    <xdr:to>
      <xdr:col>15</xdr:col>
      <xdr:colOff>180975</xdr:colOff>
      <xdr:row>58</xdr:row>
      <xdr:rowOff>118872</xdr:rowOff>
    </xdr:to>
    <xdr:cxnSp macro="">
      <xdr:nvCxnSpPr>
        <xdr:cNvPr id="197" name="直線コネクタ 196"/>
        <xdr:cNvCxnSpPr/>
      </xdr:nvCxnSpPr>
      <xdr:spPr>
        <a:xfrm flipV="1">
          <a:off x="9639300" y="100309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62</xdr:row>
      <xdr:rowOff>37355</xdr:rowOff>
    </xdr:from>
    <xdr:ext cx="469744" cy="259045"/>
    <xdr:sp macro="" textlink="">
      <xdr:nvSpPr>
        <xdr:cNvPr id="198" name="n_1aveValue【体育館・プール】&#10;一人当たり面積"/>
        <xdr:cNvSpPr txBox="1"/>
      </xdr:nvSpPr>
      <xdr:spPr>
        <a:xfrm>
          <a:off x="93917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oneCellAnchor>
    <xdr:from>
      <xdr:col>13</xdr:col>
      <xdr:colOff>466802</xdr:colOff>
      <xdr:row>57</xdr:row>
      <xdr:rowOff>14749</xdr:rowOff>
    </xdr:from>
    <xdr:ext cx="469744" cy="259045"/>
    <xdr:sp macro="" textlink="">
      <xdr:nvSpPr>
        <xdr:cNvPr id="199" name="n_1mainValue【体育館・プール】&#10;一人当たり面積"/>
        <xdr:cNvSpPr txBox="1"/>
      </xdr:nvSpPr>
      <xdr:spPr>
        <a:xfrm>
          <a:off x="9391727" y="978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0.598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7" name="正方形/長方形 20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08" name="正方形/長方形 2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09" name="正方形/長方形 2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0" name="正方形/長方形 2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11" name="正方形/長方形 2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12" name="正方形/長方形 2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13" name="正方形/長方形 2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14" name="正方形/長方形 2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15" name="正方形/長方形 21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16" name="正方形/長方形 2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7" name="正方形/長方形 2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8" name="正方形/長方形 2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9" name="正方形/長方形 2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0" name="正方形/長方形 2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21" name="正方形/長方形 2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2" name="正方形/長方形 2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3" name="正方形/長方形 22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24" name="テキスト ボックス 22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25" name="直線コネクタ 22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26" name="テキスト ボックス 22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27" name="直線コネクタ 226"/>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28" name="テキスト ボックス 227"/>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29" name="直線コネクタ 228"/>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30" name="テキスト ボックス 229"/>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31" name="直線コネクタ 230"/>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32" name="テキスト ボックス 231"/>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33" name="直線コネクタ 232"/>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34" name="テキスト ボックス 233"/>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35" name="直線コネクタ 23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36" name="テキスト ボックス 23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3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48768</xdr:rowOff>
    </xdr:from>
    <xdr:to>
      <xdr:col>6</xdr:col>
      <xdr:colOff>510540</xdr:colOff>
      <xdr:row>108</xdr:row>
      <xdr:rowOff>76200</xdr:rowOff>
    </xdr:to>
    <xdr:cxnSp macro="">
      <xdr:nvCxnSpPr>
        <xdr:cNvPr id="238" name="直線コネクタ 237"/>
        <xdr:cNvCxnSpPr/>
      </xdr:nvCxnSpPr>
      <xdr:spPr>
        <a:xfrm flipV="1">
          <a:off x="4634865" y="171937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80027</xdr:rowOff>
    </xdr:from>
    <xdr:ext cx="405111" cy="259045"/>
    <xdr:sp macro="" textlink="">
      <xdr:nvSpPr>
        <xdr:cNvPr id="239" name="【市民会館】&#10;有形固定資産減価償却率最小値テキスト"/>
        <xdr:cNvSpPr txBox="1"/>
      </xdr:nvSpPr>
      <xdr:spPr>
        <a:xfrm>
          <a:off x="47244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6</xdr:col>
      <xdr:colOff>422275</xdr:colOff>
      <xdr:row>108</xdr:row>
      <xdr:rowOff>76200</xdr:rowOff>
    </xdr:from>
    <xdr:to>
      <xdr:col>6</xdr:col>
      <xdr:colOff>600075</xdr:colOff>
      <xdr:row>108</xdr:row>
      <xdr:rowOff>76200</xdr:rowOff>
    </xdr:to>
    <xdr:cxnSp macro="">
      <xdr:nvCxnSpPr>
        <xdr:cNvPr id="240" name="直線コネクタ 239"/>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166895</xdr:rowOff>
    </xdr:from>
    <xdr:ext cx="405111" cy="259045"/>
    <xdr:sp macro="" textlink="">
      <xdr:nvSpPr>
        <xdr:cNvPr id="241" name="【市民会館】&#10;有形固定資産減価償却率最大値テキスト"/>
        <xdr:cNvSpPr txBox="1"/>
      </xdr:nvSpPr>
      <xdr:spPr>
        <a:xfrm>
          <a:off x="4724400" y="1696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70.6</a:t>
          </a:r>
          <a:endParaRPr kumimoji="1" lang="ja-JP" altLang="en-US" sz="1000" b="1">
            <a:latin typeface="ＭＳ Ｐゴシック"/>
          </a:endParaRPr>
        </a:p>
      </xdr:txBody>
    </xdr:sp>
    <xdr:clientData/>
  </xdr:oneCellAnchor>
  <xdr:twoCellAnchor>
    <xdr:from>
      <xdr:col>6</xdr:col>
      <xdr:colOff>422275</xdr:colOff>
      <xdr:row>100</xdr:row>
      <xdr:rowOff>48768</xdr:rowOff>
    </xdr:from>
    <xdr:to>
      <xdr:col>6</xdr:col>
      <xdr:colOff>600075</xdr:colOff>
      <xdr:row>100</xdr:row>
      <xdr:rowOff>48768</xdr:rowOff>
    </xdr:to>
    <xdr:cxnSp macro="">
      <xdr:nvCxnSpPr>
        <xdr:cNvPr id="242" name="直線コネクタ 241"/>
        <xdr:cNvCxnSpPr/>
      </xdr:nvCxnSpPr>
      <xdr:spPr>
        <a:xfrm>
          <a:off x="4546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90695</xdr:rowOff>
    </xdr:from>
    <xdr:ext cx="405111" cy="259045"/>
    <xdr:sp macro="" textlink="">
      <xdr:nvSpPr>
        <xdr:cNvPr id="243" name="【市民会館】&#10;有形固定資産減価償却率平均値テキスト"/>
        <xdr:cNvSpPr txBox="1"/>
      </xdr:nvSpPr>
      <xdr:spPr>
        <a:xfrm>
          <a:off x="4724400" y="175785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6</xdr:col>
      <xdr:colOff>460375</xdr:colOff>
      <xdr:row>102</xdr:row>
      <xdr:rowOff>112268</xdr:rowOff>
    </xdr:from>
    <xdr:to>
      <xdr:col>6</xdr:col>
      <xdr:colOff>561975</xdr:colOff>
      <xdr:row>103</xdr:row>
      <xdr:rowOff>42418</xdr:rowOff>
    </xdr:to>
    <xdr:sp macro="" textlink="">
      <xdr:nvSpPr>
        <xdr:cNvPr id="244" name="フローチャート : 判断 243"/>
        <xdr:cNvSpPr/>
      </xdr:nvSpPr>
      <xdr:spPr>
        <a:xfrm>
          <a:off x="45847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119126</xdr:rowOff>
    </xdr:from>
    <xdr:to>
      <xdr:col>5</xdr:col>
      <xdr:colOff>409575</xdr:colOff>
      <xdr:row>106</xdr:row>
      <xdr:rowOff>49276</xdr:rowOff>
    </xdr:to>
    <xdr:sp macro="" textlink="">
      <xdr:nvSpPr>
        <xdr:cNvPr id="245" name="フローチャート : 判断 244"/>
        <xdr:cNvSpPr/>
      </xdr:nvSpPr>
      <xdr:spPr>
        <a:xfrm>
          <a:off x="3746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46" name="テキスト ボックス 24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7" name="テキスト ボックス 24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8" name="テキスト ボックス 24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9" name="テキスト ボックス 24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50" name="テキスト ボックス 24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102</xdr:row>
      <xdr:rowOff>20828</xdr:rowOff>
    </xdr:from>
    <xdr:to>
      <xdr:col>6</xdr:col>
      <xdr:colOff>561975</xdr:colOff>
      <xdr:row>102</xdr:row>
      <xdr:rowOff>122428</xdr:rowOff>
    </xdr:to>
    <xdr:sp macro="" textlink="">
      <xdr:nvSpPr>
        <xdr:cNvPr id="251" name="円/楕円 250"/>
        <xdr:cNvSpPr/>
      </xdr:nvSpPr>
      <xdr:spPr>
        <a:xfrm>
          <a:off x="4584700" y="1750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101</xdr:row>
      <xdr:rowOff>43705</xdr:rowOff>
    </xdr:from>
    <xdr:ext cx="405111" cy="259045"/>
    <xdr:sp macro="" textlink="">
      <xdr:nvSpPr>
        <xdr:cNvPr id="252" name="【市民会館】&#10;有形固定資産減価償却率該当値テキスト"/>
        <xdr:cNvSpPr txBox="1"/>
      </xdr:nvSpPr>
      <xdr:spPr>
        <a:xfrm>
          <a:off x="4724400" y="1736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5</xdr:col>
      <xdr:colOff>307975</xdr:colOff>
      <xdr:row>103</xdr:row>
      <xdr:rowOff>77978</xdr:rowOff>
    </xdr:from>
    <xdr:to>
      <xdr:col>5</xdr:col>
      <xdr:colOff>409575</xdr:colOff>
      <xdr:row>104</xdr:row>
      <xdr:rowOff>8128</xdr:rowOff>
    </xdr:to>
    <xdr:sp macro="" textlink="">
      <xdr:nvSpPr>
        <xdr:cNvPr id="253" name="円/楕円 252"/>
        <xdr:cNvSpPr/>
      </xdr:nvSpPr>
      <xdr:spPr>
        <a:xfrm>
          <a:off x="3746500" y="1773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102</xdr:row>
      <xdr:rowOff>71628</xdr:rowOff>
    </xdr:from>
    <xdr:to>
      <xdr:col>6</xdr:col>
      <xdr:colOff>511175</xdr:colOff>
      <xdr:row>103</xdr:row>
      <xdr:rowOff>128778</xdr:rowOff>
    </xdr:to>
    <xdr:cxnSp macro="">
      <xdr:nvCxnSpPr>
        <xdr:cNvPr id="254" name="直線コネクタ 253"/>
        <xdr:cNvCxnSpPr/>
      </xdr:nvCxnSpPr>
      <xdr:spPr>
        <a:xfrm flipV="1">
          <a:off x="3797300" y="17559528"/>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106</xdr:row>
      <xdr:rowOff>40403</xdr:rowOff>
    </xdr:from>
    <xdr:ext cx="405111" cy="259045"/>
    <xdr:sp macro="" textlink="">
      <xdr:nvSpPr>
        <xdr:cNvPr id="255" name="n_1aveValue【市民会館】&#10;有形固定資産減価償却率"/>
        <xdr:cNvSpPr txBox="1"/>
      </xdr:nvSpPr>
      <xdr:spPr>
        <a:xfrm>
          <a:off x="3582043" y="1821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a:t>
          </a:r>
          <a:endParaRPr kumimoji="1" lang="ja-JP" altLang="en-US" sz="1000" b="1">
            <a:solidFill>
              <a:srgbClr val="000080"/>
            </a:solidFill>
            <a:latin typeface="ＭＳ Ｐゴシック"/>
          </a:endParaRPr>
        </a:p>
      </xdr:txBody>
    </xdr:sp>
    <xdr:clientData/>
  </xdr:oneCellAnchor>
  <xdr:oneCellAnchor>
    <xdr:from>
      <xdr:col>5</xdr:col>
      <xdr:colOff>143518</xdr:colOff>
      <xdr:row>102</xdr:row>
      <xdr:rowOff>24655</xdr:rowOff>
    </xdr:from>
    <xdr:ext cx="405111" cy="259045"/>
    <xdr:sp macro="" textlink="">
      <xdr:nvSpPr>
        <xdr:cNvPr id="256" name="n_1mainValue【市民会館】&#10;有形固定資産減価償却率"/>
        <xdr:cNvSpPr txBox="1"/>
      </xdr:nvSpPr>
      <xdr:spPr>
        <a:xfrm>
          <a:off x="3582043" y="1751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57" name="正方形/長方形 2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58" name="正方形/長方形 2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59" name="正方形/長方形 2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60" name="正方形/長方形 2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61" name="正方形/長方形 2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62" name="正方形/長方形 2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63" name="正方形/長方形 2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64" name="正方形/長方形 26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65" name="テキスト ボックス 26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66" name="直線コネクタ 26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267" name="直線コネクタ 26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68" name="テキスト ボックス 26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69" name="直線コネクタ 26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70" name="テキスト ボックス 26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71" name="直線コネクタ 27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72" name="テキスト ボックス 27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73" name="直線コネクタ 27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74" name="テキスト ボックス 27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75" name="直線コネクタ 27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76" name="テキスト ボックス 27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77" name="直線コネクタ 27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78" name="テキスト ボックス 27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7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76200</xdr:rowOff>
    </xdr:from>
    <xdr:to>
      <xdr:col>15</xdr:col>
      <xdr:colOff>180340</xdr:colOff>
      <xdr:row>108</xdr:row>
      <xdr:rowOff>85725</xdr:rowOff>
    </xdr:to>
    <xdr:cxnSp macro="">
      <xdr:nvCxnSpPr>
        <xdr:cNvPr id="280" name="直線コネクタ 279"/>
        <xdr:cNvCxnSpPr/>
      </xdr:nvCxnSpPr>
      <xdr:spPr>
        <a:xfrm flipV="1">
          <a:off x="10476865" y="1739265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89552</xdr:rowOff>
    </xdr:from>
    <xdr:ext cx="469744" cy="259045"/>
    <xdr:sp macro="" textlink="">
      <xdr:nvSpPr>
        <xdr:cNvPr id="281" name="【市民会館】&#10;一人当たり面積最小値テキスト"/>
        <xdr:cNvSpPr txBox="1"/>
      </xdr:nvSpPr>
      <xdr:spPr>
        <a:xfrm>
          <a:off x="10566400"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0.035</a:t>
          </a:r>
          <a:endParaRPr kumimoji="1" lang="ja-JP" altLang="en-US" sz="1000" b="1">
            <a:latin typeface="ＭＳ Ｐゴシック"/>
          </a:endParaRPr>
        </a:p>
      </xdr:txBody>
    </xdr:sp>
    <xdr:clientData/>
  </xdr:oneCellAnchor>
  <xdr:twoCellAnchor>
    <xdr:from>
      <xdr:col>15</xdr:col>
      <xdr:colOff>92075</xdr:colOff>
      <xdr:row>108</xdr:row>
      <xdr:rowOff>85725</xdr:rowOff>
    </xdr:from>
    <xdr:to>
      <xdr:col>15</xdr:col>
      <xdr:colOff>269875</xdr:colOff>
      <xdr:row>108</xdr:row>
      <xdr:rowOff>85725</xdr:rowOff>
    </xdr:to>
    <xdr:cxnSp macro="">
      <xdr:nvCxnSpPr>
        <xdr:cNvPr id="282" name="直線コネクタ 281"/>
        <xdr:cNvCxnSpPr/>
      </xdr:nvCxnSpPr>
      <xdr:spPr>
        <a:xfrm>
          <a:off x="10388600" y="186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22877</xdr:rowOff>
    </xdr:from>
    <xdr:ext cx="469744" cy="259045"/>
    <xdr:sp macro="" textlink="">
      <xdr:nvSpPr>
        <xdr:cNvPr id="283" name="【市民会館】&#10;一人当たり面積最大値テキスト"/>
        <xdr:cNvSpPr txBox="1"/>
      </xdr:nvSpPr>
      <xdr:spPr>
        <a:xfrm>
          <a:off x="10566400" y="1716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0.670</a:t>
          </a:r>
          <a:endParaRPr kumimoji="1" lang="ja-JP" altLang="en-US" sz="1000" b="1">
            <a:latin typeface="ＭＳ Ｐゴシック"/>
          </a:endParaRPr>
        </a:p>
      </xdr:txBody>
    </xdr:sp>
    <xdr:clientData/>
  </xdr:oneCellAnchor>
  <xdr:twoCellAnchor>
    <xdr:from>
      <xdr:col>15</xdr:col>
      <xdr:colOff>92075</xdr:colOff>
      <xdr:row>101</xdr:row>
      <xdr:rowOff>76200</xdr:rowOff>
    </xdr:from>
    <xdr:to>
      <xdr:col>15</xdr:col>
      <xdr:colOff>269875</xdr:colOff>
      <xdr:row>101</xdr:row>
      <xdr:rowOff>76200</xdr:rowOff>
    </xdr:to>
    <xdr:cxnSp macro="">
      <xdr:nvCxnSpPr>
        <xdr:cNvPr id="284" name="直線コネクタ 283"/>
        <xdr:cNvCxnSpPr/>
      </xdr:nvCxnSpPr>
      <xdr:spPr>
        <a:xfrm>
          <a:off x="10388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95266</xdr:rowOff>
    </xdr:from>
    <xdr:ext cx="469744" cy="259045"/>
    <xdr:sp macro="" textlink="">
      <xdr:nvSpPr>
        <xdr:cNvPr id="285" name="【市民会館】&#10;一人当たり面積平均値テキスト"/>
        <xdr:cNvSpPr txBox="1"/>
      </xdr:nvSpPr>
      <xdr:spPr>
        <a:xfrm>
          <a:off x="10566400" y="1809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116839</xdr:rowOff>
    </xdr:from>
    <xdr:to>
      <xdr:col>15</xdr:col>
      <xdr:colOff>231775</xdr:colOff>
      <xdr:row>106</xdr:row>
      <xdr:rowOff>46989</xdr:rowOff>
    </xdr:to>
    <xdr:sp macro="" textlink="">
      <xdr:nvSpPr>
        <xdr:cNvPr id="286" name="フローチャート : 判断 285"/>
        <xdr:cNvSpPr/>
      </xdr:nvSpPr>
      <xdr:spPr>
        <a:xfrm>
          <a:off x="10426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160655</xdr:rowOff>
    </xdr:from>
    <xdr:to>
      <xdr:col>14</xdr:col>
      <xdr:colOff>79375</xdr:colOff>
      <xdr:row>105</xdr:row>
      <xdr:rowOff>90805</xdr:rowOff>
    </xdr:to>
    <xdr:sp macro="" textlink="">
      <xdr:nvSpPr>
        <xdr:cNvPr id="287" name="フローチャート : 判断 286"/>
        <xdr:cNvSpPr/>
      </xdr:nvSpPr>
      <xdr:spPr>
        <a:xfrm>
          <a:off x="9588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88" name="テキスト ボックス 28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89" name="テキスト ボックス 28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90" name="テキスト ボックス 28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91" name="テキスト ボックス 29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92" name="テキスト ボックス 29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101</xdr:row>
      <xdr:rowOff>25400</xdr:rowOff>
    </xdr:from>
    <xdr:to>
      <xdr:col>15</xdr:col>
      <xdr:colOff>231775</xdr:colOff>
      <xdr:row>101</xdr:row>
      <xdr:rowOff>127000</xdr:rowOff>
    </xdr:to>
    <xdr:sp macro="" textlink="">
      <xdr:nvSpPr>
        <xdr:cNvPr id="293" name="円/楕円 292"/>
        <xdr:cNvSpPr/>
      </xdr:nvSpPr>
      <xdr:spPr>
        <a:xfrm>
          <a:off x="104267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100</xdr:row>
      <xdr:rowOff>149877</xdr:rowOff>
    </xdr:from>
    <xdr:ext cx="469744" cy="259045"/>
    <xdr:sp macro="" textlink="">
      <xdr:nvSpPr>
        <xdr:cNvPr id="294" name="【市民会館】&#10;一人当たり面積該当値テキスト"/>
        <xdr:cNvSpPr txBox="1"/>
      </xdr:nvSpPr>
      <xdr:spPr>
        <a:xfrm>
          <a:off x="10566400" y="1729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0.670</a:t>
          </a:r>
          <a:endParaRPr kumimoji="1" lang="ja-JP" altLang="en-US" sz="1000" b="1">
            <a:solidFill>
              <a:srgbClr val="FF0000"/>
            </a:solidFill>
            <a:latin typeface="ＭＳ Ｐゴシック"/>
          </a:endParaRPr>
        </a:p>
      </xdr:txBody>
    </xdr:sp>
    <xdr:clientData/>
  </xdr:oneCellAnchor>
  <xdr:twoCellAnchor>
    <xdr:from>
      <xdr:col>13</xdr:col>
      <xdr:colOff>663575</xdr:colOff>
      <xdr:row>101</xdr:row>
      <xdr:rowOff>53975</xdr:rowOff>
    </xdr:from>
    <xdr:to>
      <xdr:col>14</xdr:col>
      <xdr:colOff>79375</xdr:colOff>
      <xdr:row>101</xdr:row>
      <xdr:rowOff>155575</xdr:rowOff>
    </xdr:to>
    <xdr:sp macro="" textlink="">
      <xdr:nvSpPr>
        <xdr:cNvPr id="295" name="円/楕円 294"/>
        <xdr:cNvSpPr/>
      </xdr:nvSpPr>
      <xdr:spPr>
        <a:xfrm>
          <a:off x="9588500" y="173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101</xdr:row>
      <xdr:rowOff>76200</xdr:rowOff>
    </xdr:from>
    <xdr:to>
      <xdr:col>15</xdr:col>
      <xdr:colOff>180975</xdr:colOff>
      <xdr:row>101</xdr:row>
      <xdr:rowOff>104775</xdr:rowOff>
    </xdr:to>
    <xdr:cxnSp macro="">
      <xdr:nvCxnSpPr>
        <xdr:cNvPr id="296" name="直線コネクタ 295"/>
        <xdr:cNvCxnSpPr/>
      </xdr:nvCxnSpPr>
      <xdr:spPr>
        <a:xfrm flipV="1">
          <a:off x="9639300" y="173926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105</xdr:row>
      <xdr:rowOff>81932</xdr:rowOff>
    </xdr:from>
    <xdr:ext cx="469744" cy="259045"/>
    <xdr:sp macro="" textlink="">
      <xdr:nvSpPr>
        <xdr:cNvPr id="297" name="n_1aveValue【市民会館】&#10;一人当たり面積"/>
        <xdr:cNvSpPr txBox="1"/>
      </xdr:nvSpPr>
      <xdr:spPr>
        <a:xfrm>
          <a:off x="9391727" y="1808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0.329</a:t>
          </a:r>
          <a:endParaRPr kumimoji="1" lang="ja-JP" altLang="en-US" sz="1000" b="1">
            <a:solidFill>
              <a:srgbClr val="000080"/>
            </a:solidFill>
            <a:latin typeface="ＭＳ Ｐゴシック"/>
          </a:endParaRPr>
        </a:p>
      </xdr:txBody>
    </xdr:sp>
    <xdr:clientData/>
  </xdr:oneCellAnchor>
  <xdr:oneCellAnchor>
    <xdr:from>
      <xdr:col>13</xdr:col>
      <xdr:colOff>466802</xdr:colOff>
      <xdr:row>100</xdr:row>
      <xdr:rowOff>652</xdr:rowOff>
    </xdr:from>
    <xdr:ext cx="469744" cy="259045"/>
    <xdr:sp macro="" textlink="">
      <xdr:nvSpPr>
        <xdr:cNvPr id="298" name="n_1mainValue【市民会館】&#10;一人当たり面積"/>
        <xdr:cNvSpPr txBox="1"/>
      </xdr:nvSpPr>
      <xdr:spPr>
        <a:xfrm>
          <a:off x="9391727" y="1714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0.655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99" name="正方形/長方形 2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0" name="正方形/長方形 2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1" name="正方形/長方形 3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2" name="正方形/長方形 3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3" name="正方形/長方形 3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4" name="正方形/長方形 3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5" name="正方形/長方形 3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6" name="正方形/長方形 3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7" name="テキスト ボックス 3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8" name="直線コネクタ 3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09" name="テキスト ボックス 30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10" name="直線コネクタ 3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11" name="テキスト ボックス 31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12" name="直線コネクタ 3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13" name="テキスト ボックス 3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14" name="直線コネクタ 3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5" name="テキスト ボックス 3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6" name="直線コネクタ 3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7" name="テキスト ボックス 3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8" name="直線コネクタ 3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19" name="テキスト ボックス 3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21" name="テキスト ボックス 32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15240</xdr:rowOff>
    </xdr:from>
    <xdr:to>
      <xdr:col>23</xdr:col>
      <xdr:colOff>516889</xdr:colOff>
      <xdr:row>40</xdr:row>
      <xdr:rowOff>41910</xdr:rowOff>
    </xdr:to>
    <xdr:cxnSp macro="">
      <xdr:nvCxnSpPr>
        <xdr:cNvPr id="323" name="直線コネクタ 322"/>
        <xdr:cNvCxnSpPr/>
      </xdr:nvCxnSpPr>
      <xdr:spPr>
        <a:xfrm flipV="1">
          <a:off x="16318864" y="584454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45737</xdr:rowOff>
    </xdr:from>
    <xdr:ext cx="405111" cy="259045"/>
    <xdr:sp macro="" textlink="">
      <xdr:nvSpPr>
        <xdr:cNvPr id="324" name="【一般廃棄物処理施設】&#10;有形固定資産減価償却率最小値テキスト"/>
        <xdr:cNvSpPr txBox="1"/>
      </xdr:nvSpPr>
      <xdr:spPr>
        <a:xfrm>
          <a:off x="16408400" y="690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23</xdr:col>
      <xdr:colOff>428625</xdr:colOff>
      <xdr:row>40</xdr:row>
      <xdr:rowOff>41910</xdr:rowOff>
    </xdr:from>
    <xdr:to>
      <xdr:col>23</xdr:col>
      <xdr:colOff>606425</xdr:colOff>
      <xdr:row>40</xdr:row>
      <xdr:rowOff>41910</xdr:rowOff>
    </xdr:to>
    <xdr:cxnSp macro="">
      <xdr:nvCxnSpPr>
        <xdr:cNvPr id="325" name="直線コネクタ 324"/>
        <xdr:cNvCxnSpPr/>
      </xdr:nvCxnSpPr>
      <xdr:spPr>
        <a:xfrm>
          <a:off x="16230600" y="689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133367</xdr:rowOff>
    </xdr:from>
    <xdr:ext cx="405111" cy="259045"/>
    <xdr:sp macro="" textlink="">
      <xdr:nvSpPr>
        <xdr:cNvPr id="326" name="【一般廃棄物処理施設】&#10;有形固定資産減価償却率最大値テキスト"/>
        <xdr:cNvSpPr txBox="1"/>
      </xdr:nvSpPr>
      <xdr:spPr>
        <a:xfrm>
          <a:off x="16408400" y="561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23</xdr:col>
      <xdr:colOff>428625</xdr:colOff>
      <xdr:row>34</xdr:row>
      <xdr:rowOff>15240</xdr:rowOff>
    </xdr:from>
    <xdr:to>
      <xdr:col>23</xdr:col>
      <xdr:colOff>606425</xdr:colOff>
      <xdr:row>34</xdr:row>
      <xdr:rowOff>15240</xdr:rowOff>
    </xdr:to>
    <xdr:cxnSp macro="">
      <xdr:nvCxnSpPr>
        <xdr:cNvPr id="327" name="直線コネクタ 326"/>
        <xdr:cNvCxnSpPr/>
      </xdr:nvCxnSpPr>
      <xdr:spPr>
        <a:xfrm>
          <a:off x="16230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40657</xdr:rowOff>
    </xdr:from>
    <xdr:ext cx="405111" cy="259045"/>
    <xdr:sp macro="" textlink="">
      <xdr:nvSpPr>
        <xdr:cNvPr id="328" name="【一般廃棄物処理施設】&#10;有形固定資産減価償却率平均値テキスト"/>
        <xdr:cNvSpPr txBox="1"/>
      </xdr:nvSpPr>
      <xdr:spPr>
        <a:xfrm>
          <a:off x="16408400" y="6384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17780</xdr:rowOff>
    </xdr:from>
    <xdr:to>
      <xdr:col>23</xdr:col>
      <xdr:colOff>568325</xdr:colOff>
      <xdr:row>38</xdr:row>
      <xdr:rowOff>119380</xdr:rowOff>
    </xdr:to>
    <xdr:sp macro="" textlink="">
      <xdr:nvSpPr>
        <xdr:cNvPr id="329" name="フローチャート : 判断 328"/>
        <xdr:cNvSpPr/>
      </xdr:nvSpPr>
      <xdr:spPr>
        <a:xfrm>
          <a:off x="162687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40640</xdr:rowOff>
    </xdr:from>
    <xdr:to>
      <xdr:col>22</xdr:col>
      <xdr:colOff>415925</xdr:colOff>
      <xdr:row>37</xdr:row>
      <xdr:rowOff>142240</xdr:rowOff>
    </xdr:to>
    <xdr:sp macro="" textlink="">
      <xdr:nvSpPr>
        <xdr:cNvPr id="330" name="フローチャート : 判断 329"/>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1" name="テキスト ボックス 3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2" name="テキスト ボックス 3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3" name="テキスト ボックス 3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4" name="テキスト ボックス 3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5" name="テキスト ボックス 3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162560</xdr:rowOff>
    </xdr:from>
    <xdr:to>
      <xdr:col>23</xdr:col>
      <xdr:colOff>568325</xdr:colOff>
      <xdr:row>40</xdr:row>
      <xdr:rowOff>92710</xdr:rowOff>
    </xdr:to>
    <xdr:sp macro="" textlink="">
      <xdr:nvSpPr>
        <xdr:cNvPr id="336" name="円/楕円 335"/>
        <xdr:cNvSpPr/>
      </xdr:nvSpPr>
      <xdr:spPr>
        <a:xfrm>
          <a:off x="16268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39</xdr:row>
      <xdr:rowOff>77487</xdr:rowOff>
    </xdr:from>
    <xdr:ext cx="405111" cy="259045"/>
    <xdr:sp macro="" textlink="">
      <xdr:nvSpPr>
        <xdr:cNvPr id="337" name="【一般廃棄物処理施設】&#10;有形固定資産減価償却率該当値テキスト"/>
        <xdr:cNvSpPr txBox="1"/>
      </xdr:nvSpPr>
      <xdr:spPr>
        <a:xfrm>
          <a:off x="16408400"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22</xdr:col>
      <xdr:colOff>314325</xdr:colOff>
      <xdr:row>40</xdr:row>
      <xdr:rowOff>86360</xdr:rowOff>
    </xdr:from>
    <xdr:to>
      <xdr:col>22</xdr:col>
      <xdr:colOff>415925</xdr:colOff>
      <xdr:row>41</xdr:row>
      <xdr:rowOff>16510</xdr:rowOff>
    </xdr:to>
    <xdr:sp macro="" textlink="">
      <xdr:nvSpPr>
        <xdr:cNvPr id="338" name="円/楕円 337"/>
        <xdr:cNvSpPr/>
      </xdr:nvSpPr>
      <xdr:spPr>
        <a:xfrm>
          <a:off x="15430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40</xdr:row>
      <xdr:rowOff>41910</xdr:rowOff>
    </xdr:from>
    <xdr:to>
      <xdr:col>23</xdr:col>
      <xdr:colOff>517525</xdr:colOff>
      <xdr:row>40</xdr:row>
      <xdr:rowOff>137160</xdr:rowOff>
    </xdr:to>
    <xdr:cxnSp macro="">
      <xdr:nvCxnSpPr>
        <xdr:cNvPr id="339" name="直線コネクタ 338"/>
        <xdr:cNvCxnSpPr/>
      </xdr:nvCxnSpPr>
      <xdr:spPr>
        <a:xfrm flipV="1">
          <a:off x="15481300" y="689991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35</xdr:row>
      <xdr:rowOff>158767</xdr:rowOff>
    </xdr:from>
    <xdr:ext cx="405111" cy="259045"/>
    <xdr:sp macro="" textlink="">
      <xdr:nvSpPr>
        <xdr:cNvPr id="340" name="n_1aveValue【一般廃棄物処理施設】&#10;有形固定資産減価償却率"/>
        <xdr:cNvSpPr txBox="1"/>
      </xdr:nvSpPr>
      <xdr:spPr>
        <a:xfrm>
          <a:off x="15266043"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7637</xdr:rowOff>
    </xdr:from>
    <xdr:ext cx="405111" cy="259045"/>
    <xdr:sp macro="" textlink="">
      <xdr:nvSpPr>
        <xdr:cNvPr id="341" name="n_1mainValue【一般廃棄物処理施設】&#10;有形固定資産減価償却率"/>
        <xdr:cNvSpPr txBox="1"/>
      </xdr:nvSpPr>
      <xdr:spPr>
        <a:xfrm>
          <a:off x="15266043"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2" name="正方形/長方形 3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3" name="正方形/長方形 3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4" name="正方形/長方形 3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5" name="正方形/長方形 3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6" name="正方形/長方形 3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7" name="正方形/長方形 3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8" name="正方形/長方形 3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9" name="正方形/長方形 3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0" name="テキスト ボックス 3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1" name="直線コネクタ 3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52" name="直線コネクタ 35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53" name="テキスト ボックス 35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54" name="直線コネクタ 35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55" name="テキスト ボックス 35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56" name="直線コネクタ 35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57" name="テキスト ボックス 35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58" name="直線コネクタ 35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59" name="テキスト ボックス 35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0" name="直線コネクタ 35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61" name="テキスト ボックス 36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126094</xdr:rowOff>
    </xdr:from>
    <xdr:to>
      <xdr:col>32</xdr:col>
      <xdr:colOff>186689</xdr:colOff>
      <xdr:row>40</xdr:row>
      <xdr:rowOff>1480</xdr:rowOff>
    </xdr:to>
    <xdr:cxnSp macro="">
      <xdr:nvCxnSpPr>
        <xdr:cNvPr id="363" name="直線コネクタ 362"/>
        <xdr:cNvCxnSpPr/>
      </xdr:nvCxnSpPr>
      <xdr:spPr>
        <a:xfrm flipV="1">
          <a:off x="22160864" y="5783944"/>
          <a:ext cx="0" cy="107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5307</xdr:rowOff>
    </xdr:from>
    <xdr:ext cx="534377" cy="259045"/>
    <xdr:sp macro="" textlink="">
      <xdr:nvSpPr>
        <xdr:cNvPr id="364" name="【一般廃棄物処理施設】&#10;一人当たり有形固定資産（償却資産）額最小値テキスト"/>
        <xdr:cNvSpPr txBox="1"/>
      </xdr:nvSpPr>
      <xdr:spPr>
        <a:xfrm>
          <a:off x="22250400" y="686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66,343</a:t>
          </a:r>
          <a:endParaRPr kumimoji="1" lang="ja-JP" altLang="en-US" sz="1000" b="1">
            <a:latin typeface="ＭＳ Ｐゴシック"/>
          </a:endParaRPr>
        </a:p>
      </xdr:txBody>
    </xdr:sp>
    <xdr:clientData/>
  </xdr:oneCellAnchor>
  <xdr:twoCellAnchor>
    <xdr:from>
      <xdr:col>32</xdr:col>
      <xdr:colOff>98425</xdr:colOff>
      <xdr:row>40</xdr:row>
      <xdr:rowOff>1480</xdr:rowOff>
    </xdr:from>
    <xdr:to>
      <xdr:col>32</xdr:col>
      <xdr:colOff>276225</xdr:colOff>
      <xdr:row>40</xdr:row>
      <xdr:rowOff>1480</xdr:rowOff>
    </xdr:to>
    <xdr:cxnSp macro="">
      <xdr:nvCxnSpPr>
        <xdr:cNvPr id="365" name="直線コネクタ 364"/>
        <xdr:cNvCxnSpPr/>
      </xdr:nvCxnSpPr>
      <xdr:spPr>
        <a:xfrm>
          <a:off x="22072600" y="685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72771</xdr:rowOff>
    </xdr:from>
    <xdr:ext cx="599010" cy="259045"/>
    <xdr:sp macro="" textlink="">
      <xdr:nvSpPr>
        <xdr:cNvPr id="366" name="【一般廃棄物処理施設】&#10;一人当たり有形固定資産（償却資産）額最大値テキスト"/>
        <xdr:cNvSpPr txBox="1"/>
      </xdr:nvSpPr>
      <xdr:spPr>
        <a:xfrm>
          <a:off x="22250400" y="555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301,587</a:t>
          </a:r>
          <a:endParaRPr kumimoji="1" lang="ja-JP" altLang="en-US" sz="1000" b="1">
            <a:latin typeface="ＭＳ Ｐゴシック"/>
          </a:endParaRPr>
        </a:p>
      </xdr:txBody>
    </xdr:sp>
    <xdr:clientData/>
  </xdr:oneCellAnchor>
  <xdr:twoCellAnchor>
    <xdr:from>
      <xdr:col>32</xdr:col>
      <xdr:colOff>98425</xdr:colOff>
      <xdr:row>33</xdr:row>
      <xdr:rowOff>126094</xdr:rowOff>
    </xdr:from>
    <xdr:to>
      <xdr:col>32</xdr:col>
      <xdr:colOff>276225</xdr:colOff>
      <xdr:row>33</xdr:row>
      <xdr:rowOff>126094</xdr:rowOff>
    </xdr:to>
    <xdr:cxnSp macro="">
      <xdr:nvCxnSpPr>
        <xdr:cNvPr id="367" name="直線コネクタ 366"/>
        <xdr:cNvCxnSpPr/>
      </xdr:nvCxnSpPr>
      <xdr:spPr>
        <a:xfrm>
          <a:off x="22072600" y="5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158731</xdr:rowOff>
    </xdr:from>
    <xdr:ext cx="599010" cy="259045"/>
    <xdr:sp macro="" textlink="">
      <xdr:nvSpPr>
        <xdr:cNvPr id="368" name="【一般廃棄物処理施設】&#10;一人当たり有形固定資産（償却資産）額平均値テキスト"/>
        <xdr:cNvSpPr txBox="1"/>
      </xdr:nvSpPr>
      <xdr:spPr>
        <a:xfrm>
          <a:off x="22250400" y="63309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166,119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8854</xdr:rowOff>
    </xdr:from>
    <xdr:to>
      <xdr:col>32</xdr:col>
      <xdr:colOff>238125</xdr:colOff>
      <xdr:row>37</xdr:row>
      <xdr:rowOff>110454</xdr:rowOff>
    </xdr:to>
    <xdr:sp macro="" textlink="">
      <xdr:nvSpPr>
        <xdr:cNvPr id="369" name="フローチャート : 判断 368"/>
        <xdr:cNvSpPr/>
      </xdr:nvSpPr>
      <xdr:spPr>
        <a:xfrm>
          <a:off x="22110700" y="63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162665</xdr:rowOff>
    </xdr:from>
    <xdr:to>
      <xdr:col>31</xdr:col>
      <xdr:colOff>85725</xdr:colOff>
      <xdr:row>38</xdr:row>
      <xdr:rowOff>92815</xdr:rowOff>
    </xdr:to>
    <xdr:sp macro="" textlink="">
      <xdr:nvSpPr>
        <xdr:cNvPr id="370" name="フローチャート : 判断 369"/>
        <xdr:cNvSpPr/>
      </xdr:nvSpPr>
      <xdr:spPr>
        <a:xfrm>
          <a:off x="21272500" y="65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1" name="テキスト ボックス 3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2" name="テキスト ボックス 3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3" name="テキスト ボックス 3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4" name="テキスト ボックス 3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5" name="テキスト ボックス 3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33</xdr:row>
      <xdr:rowOff>75294</xdr:rowOff>
    </xdr:from>
    <xdr:to>
      <xdr:col>32</xdr:col>
      <xdr:colOff>238125</xdr:colOff>
      <xdr:row>34</xdr:row>
      <xdr:rowOff>5444</xdr:rowOff>
    </xdr:to>
    <xdr:sp macro="" textlink="">
      <xdr:nvSpPr>
        <xdr:cNvPr id="376" name="円/楕円 375"/>
        <xdr:cNvSpPr/>
      </xdr:nvSpPr>
      <xdr:spPr>
        <a:xfrm>
          <a:off x="22110700" y="573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33</xdr:row>
      <xdr:rowOff>28321</xdr:rowOff>
    </xdr:from>
    <xdr:ext cx="599010" cy="259045"/>
    <xdr:sp macro="" textlink="">
      <xdr:nvSpPr>
        <xdr:cNvPr id="377" name="【一般廃棄物処理施設】&#10;一人当たり有形固定資産（償却資産）額該当値テキスト"/>
        <xdr:cNvSpPr txBox="1"/>
      </xdr:nvSpPr>
      <xdr:spPr>
        <a:xfrm>
          <a:off x="22250400" y="5686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301,587</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163214</xdr:rowOff>
    </xdr:from>
    <xdr:to>
      <xdr:col>31</xdr:col>
      <xdr:colOff>85725</xdr:colOff>
      <xdr:row>34</xdr:row>
      <xdr:rowOff>93364</xdr:rowOff>
    </xdr:to>
    <xdr:sp macro="" textlink="">
      <xdr:nvSpPr>
        <xdr:cNvPr id="378" name="円/楕円 377"/>
        <xdr:cNvSpPr/>
      </xdr:nvSpPr>
      <xdr:spPr>
        <a:xfrm>
          <a:off x="21272500" y="582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33</xdr:row>
      <xdr:rowOff>126094</xdr:rowOff>
    </xdr:from>
    <xdr:to>
      <xdr:col>32</xdr:col>
      <xdr:colOff>187325</xdr:colOff>
      <xdr:row>34</xdr:row>
      <xdr:rowOff>42564</xdr:rowOff>
    </xdr:to>
    <xdr:cxnSp macro="">
      <xdr:nvCxnSpPr>
        <xdr:cNvPr id="379" name="直線コネクタ 378"/>
        <xdr:cNvCxnSpPr/>
      </xdr:nvCxnSpPr>
      <xdr:spPr>
        <a:xfrm flipV="1">
          <a:off x="21323300" y="5783944"/>
          <a:ext cx="838200" cy="8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408519</xdr:colOff>
      <xdr:row>38</xdr:row>
      <xdr:rowOff>83942</xdr:rowOff>
    </xdr:from>
    <xdr:ext cx="599010" cy="259045"/>
    <xdr:sp macro="" textlink="">
      <xdr:nvSpPr>
        <xdr:cNvPr id="380" name="n_1aveValue【一般廃棄物処理施設】&#10;一人当たり有形固定資産（償却資産）額"/>
        <xdr:cNvSpPr txBox="1"/>
      </xdr:nvSpPr>
      <xdr:spPr>
        <a:xfrm>
          <a:off x="21011094" y="659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132,477</a:t>
          </a:r>
          <a:endParaRPr kumimoji="1" lang="ja-JP" altLang="en-US" sz="1000" b="1">
            <a:solidFill>
              <a:srgbClr val="000080"/>
            </a:solidFill>
            <a:latin typeface="ＭＳ Ｐゴシック"/>
          </a:endParaRPr>
        </a:p>
      </xdr:txBody>
    </xdr:sp>
    <xdr:clientData/>
  </xdr:oneCellAnchor>
  <xdr:oneCellAnchor>
    <xdr:from>
      <xdr:col>30</xdr:col>
      <xdr:colOff>408519</xdr:colOff>
      <xdr:row>32</xdr:row>
      <xdr:rowOff>109891</xdr:rowOff>
    </xdr:from>
    <xdr:ext cx="599010" cy="259045"/>
    <xdr:sp macro="" textlink="">
      <xdr:nvSpPr>
        <xdr:cNvPr id="381" name="n_1mainValue【一般廃棄物処理施設】&#10;一人当たり有形固定資産（償却資産）額"/>
        <xdr:cNvSpPr txBox="1"/>
      </xdr:nvSpPr>
      <xdr:spPr>
        <a:xfrm>
          <a:off x="21011094" y="559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282,357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2" name="正方形/長方形 3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3" name="正方形/長方形 3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4" name="正方形/長方形 3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5" name="正方形/長方形 3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6" name="正方形/長方形 3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7" name="正方形/長方形 3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8" name="正方形/長方形 3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9" name="正方形/長方形 3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0" name="テキスト ボックス 3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1" name="直線コネクタ 3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2" name="テキスト ボックス 39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93" name="直線コネクタ 39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94" name="テキスト ボックス 39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95" name="直線コネクタ 39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96" name="テキスト ボックス 39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97" name="直線コネクタ 39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98" name="テキスト ボックス 39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99" name="直線コネクタ 39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00" name="テキスト ボックス 39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01" name="直線コネクタ 40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02" name="テキスト ボックス 40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3" name="直線コネクタ 4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4" name="テキスト ボックス 40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125730</xdr:rowOff>
    </xdr:from>
    <xdr:to>
      <xdr:col>23</xdr:col>
      <xdr:colOff>516889</xdr:colOff>
      <xdr:row>63</xdr:row>
      <xdr:rowOff>87630</xdr:rowOff>
    </xdr:to>
    <xdr:cxnSp macro="">
      <xdr:nvCxnSpPr>
        <xdr:cNvPr id="406" name="直線コネクタ 405"/>
        <xdr:cNvCxnSpPr/>
      </xdr:nvCxnSpPr>
      <xdr:spPr>
        <a:xfrm flipV="1">
          <a:off x="16318864" y="97269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91457</xdr:rowOff>
    </xdr:from>
    <xdr:ext cx="405111" cy="259045"/>
    <xdr:sp macro="" textlink="">
      <xdr:nvSpPr>
        <xdr:cNvPr id="407" name="【保健センター・保健所】&#10;有形固定資産減価償却率最小値テキスト"/>
        <xdr:cNvSpPr txBox="1"/>
      </xdr:nvSpPr>
      <xdr:spPr>
        <a:xfrm>
          <a:off x="164084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23</xdr:col>
      <xdr:colOff>428625</xdr:colOff>
      <xdr:row>63</xdr:row>
      <xdr:rowOff>87630</xdr:rowOff>
    </xdr:from>
    <xdr:to>
      <xdr:col>23</xdr:col>
      <xdr:colOff>606425</xdr:colOff>
      <xdr:row>63</xdr:row>
      <xdr:rowOff>87630</xdr:rowOff>
    </xdr:to>
    <xdr:cxnSp macro="">
      <xdr:nvCxnSpPr>
        <xdr:cNvPr id="408" name="直線コネクタ 407"/>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72407</xdr:rowOff>
    </xdr:from>
    <xdr:ext cx="405111" cy="259045"/>
    <xdr:sp macro="" textlink="">
      <xdr:nvSpPr>
        <xdr:cNvPr id="409" name="【保健センター・保健所】&#10;有形固定資産減価償却率最大値テキスト"/>
        <xdr:cNvSpPr txBox="1"/>
      </xdr:nvSpPr>
      <xdr:spPr>
        <a:xfrm>
          <a:off x="164084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428625</xdr:colOff>
      <xdr:row>56</xdr:row>
      <xdr:rowOff>125730</xdr:rowOff>
    </xdr:from>
    <xdr:to>
      <xdr:col>23</xdr:col>
      <xdr:colOff>606425</xdr:colOff>
      <xdr:row>56</xdr:row>
      <xdr:rowOff>125730</xdr:rowOff>
    </xdr:to>
    <xdr:cxnSp macro="">
      <xdr:nvCxnSpPr>
        <xdr:cNvPr id="410" name="直線コネクタ 409"/>
        <xdr:cNvCxnSpPr/>
      </xdr:nvCxnSpPr>
      <xdr:spPr>
        <a:xfrm>
          <a:off x="16230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3827</xdr:rowOff>
    </xdr:from>
    <xdr:ext cx="405111" cy="259045"/>
    <xdr:sp macro="" textlink="">
      <xdr:nvSpPr>
        <xdr:cNvPr id="411" name="【保健センター・保健所】&#10;有形固定資産減価償却率平均値テキスト"/>
        <xdr:cNvSpPr txBox="1"/>
      </xdr:nvSpPr>
      <xdr:spPr>
        <a:xfrm>
          <a:off x="16408400" y="9776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25400</xdr:rowOff>
    </xdr:from>
    <xdr:to>
      <xdr:col>23</xdr:col>
      <xdr:colOff>568325</xdr:colOff>
      <xdr:row>57</xdr:row>
      <xdr:rowOff>127000</xdr:rowOff>
    </xdr:to>
    <xdr:sp macro="" textlink="">
      <xdr:nvSpPr>
        <xdr:cNvPr id="412" name="フローチャート : 判断 411"/>
        <xdr:cNvSpPr/>
      </xdr:nvSpPr>
      <xdr:spPr>
        <a:xfrm>
          <a:off x="16268700" y="9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128270</xdr:rowOff>
    </xdr:from>
    <xdr:to>
      <xdr:col>22</xdr:col>
      <xdr:colOff>415925</xdr:colOff>
      <xdr:row>61</xdr:row>
      <xdr:rowOff>58420</xdr:rowOff>
    </xdr:to>
    <xdr:sp macro="" textlink="">
      <xdr:nvSpPr>
        <xdr:cNvPr id="413" name="フローチャート : 判断 412"/>
        <xdr:cNvSpPr/>
      </xdr:nvSpPr>
      <xdr:spPr>
        <a:xfrm>
          <a:off x="15430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4" name="テキスト ボックス 4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5" name="テキスト ボックス 4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6" name="テキスト ボックス 4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7" name="テキスト ボックス 4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8" name="テキスト ボックス 4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74930</xdr:rowOff>
    </xdr:from>
    <xdr:to>
      <xdr:col>23</xdr:col>
      <xdr:colOff>568325</xdr:colOff>
      <xdr:row>57</xdr:row>
      <xdr:rowOff>5080</xdr:rowOff>
    </xdr:to>
    <xdr:sp macro="" textlink="">
      <xdr:nvSpPr>
        <xdr:cNvPr id="419" name="円/楕円 418"/>
        <xdr:cNvSpPr/>
      </xdr:nvSpPr>
      <xdr:spPr>
        <a:xfrm>
          <a:off x="16268700"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27957</xdr:rowOff>
    </xdr:from>
    <xdr:ext cx="405111" cy="259045"/>
    <xdr:sp macro="" textlink="">
      <xdr:nvSpPr>
        <xdr:cNvPr id="420" name="【保健センター・保健所】&#10;有形固定資産減価償却率該当値テキスト"/>
        <xdr:cNvSpPr txBox="1"/>
      </xdr:nvSpPr>
      <xdr:spPr>
        <a:xfrm>
          <a:off x="16408400" y="9629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105410</xdr:rowOff>
    </xdr:from>
    <xdr:to>
      <xdr:col>22</xdr:col>
      <xdr:colOff>415925</xdr:colOff>
      <xdr:row>57</xdr:row>
      <xdr:rowOff>35560</xdr:rowOff>
    </xdr:to>
    <xdr:sp macro="" textlink="">
      <xdr:nvSpPr>
        <xdr:cNvPr id="421" name="円/楕円 420"/>
        <xdr:cNvSpPr/>
      </xdr:nvSpPr>
      <xdr:spPr>
        <a:xfrm>
          <a:off x="15430500" y="97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125730</xdr:rowOff>
    </xdr:from>
    <xdr:to>
      <xdr:col>23</xdr:col>
      <xdr:colOff>517525</xdr:colOff>
      <xdr:row>56</xdr:row>
      <xdr:rowOff>156210</xdr:rowOff>
    </xdr:to>
    <xdr:cxnSp macro="">
      <xdr:nvCxnSpPr>
        <xdr:cNvPr id="422" name="直線コネクタ 421"/>
        <xdr:cNvCxnSpPr/>
      </xdr:nvCxnSpPr>
      <xdr:spPr>
        <a:xfrm flipV="1">
          <a:off x="15481300" y="97269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61</xdr:row>
      <xdr:rowOff>49547</xdr:rowOff>
    </xdr:from>
    <xdr:ext cx="405111" cy="259045"/>
    <xdr:sp macro="" textlink="">
      <xdr:nvSpPr>
        <xdr:cNvPr id="423" name="n_1aveValue【保健センター・保健所】&#10;有形固定資産減価償却率"/>
        <xdr:cNvSpPr txBox="1"/>
      </xdr:nvSpPr>
      <xdr:spPr>
        <a:xfrm>
          <a:off x="15266043"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52087</xdr:rowOff>
    </xdr:from>
    <xdr:ext cx="405111" cy="259045"/>
    <xdr:sp macro="" textlink="">
      <xdr:nvSpPr>
        <xdr:cNvPr id="424" name="n_1mainValue【保健センター・保健所】&#10;有形固定資産減価償却率"/>
        <xdr:cNvSpPr txBox="1"/>
      </xdr:nvSpPr>
      <xdr:spPr>
        <a:xfrm>
          <a:off x="15266043" y="948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5" name="正方形/長方形 4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6" name="正方形/長方形 4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7" name="正方形/長方形 4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8" name="正方形/長方形 4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9" name="正方形/長方形 4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0" name="正方形/長方形 4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1" name="正方形/長方形 4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2" name="正方形/長方形 4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3" name="テキスト ボックス 4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4" name="直線コネクタ 4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5" name="テキスト ボックス 43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36" name="直線コネクタ 43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37" name="テキスト ボックス 43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38" name="直線コネクタ 43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39" name="テキスト ボックス 43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40" name="直線コネクタ 43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41" name="テキスト ボックス 44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42" name="直線コネクタ 44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43" name="テキスト ボックス 44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44" name="直線コネクタ 44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45" name="テキスト ボックス 44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6" name="直線コネクタ 4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7" name="テキスト ボックス 4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148590</xdr:rowOff>
    </xdr:from>
    <xdr:to>
      <xdr:col>32</xdr:col>
      <xdr:colOff>186689</xdr:colOff>
      <xdr:row>64</xdr:row>
      <xdr:rowOff>106680</xdr:rowOff>
    </xdr:to>
    <xdr:cxnSp macro="">
      <xdr:nvCxnSpPr>
        <xdr:cNvPr id="449" name="直線コネクタ 448"/>
        <xdr:cNvCxnSpPr/>
      </xdr:nvCxnSpPr>
      <xdr:spPr>
        <a:xfrm flipV="1">
          <a:off x="22160864" y="957834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110507</xdr:rowOff>
    </xdr:from>
    <xdr:ext cx="469744" cy="259045"/>
    <xdr:sp macro="" textlink="">
      <xdr:nvSpPr>
        <xdr:cNvPr id="450" name="【保健センター・保健所】&#10;一人当たり面積最小値テキスト"/>
        <xdr:cNvSpPr txBox="1"/>
      </xdr:nvSpPr>
      <xdr:spPr>
        <a:xfrm>
          <a:off x="22250400"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64</xdr:row>
      <xdr:rowOff>106680</xdr:rowOff>
    </xdr:from>
    <xdr:to>
      <xdr:col>32</xdr:col>
      <xdr:colOff>276225</xdr:colOff>
      <xdr:row>64</xdr:row>
      <xdr:rowOff>106680</xdr:rowOff>
    </xdr:to>
    <xdr:cxnSp macro="">
      <xdr:nvCxnSpPr>
        <xdr:cNvPr id="451" name="直線コネクタ 450"/>
        <xdr:cNvCxnSpPr/>
      </xdr:nvCxnSpPr>
      <xdr:spPr>
        <a:xfrm>
          <a:off x="22072600" y="110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95267</xdr:rowOff>
    </xdr:from>
    <xdr:ext cx="469744" cy="259045"/>
    <xdr:sp macro="" textlink="">
      <xdr:nvSpPr>
        <xdr:cNvPr id="452" name="【保健センター・保健所】&#10;一人当たり面積最大値テキスト"/>
        <xdr:cNvSpPr txBox="1"/>
      </xdr:nvSpPr>
      <xdr:spPr>
        <a:xfrm>
          <a:off x="222504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0.243</a:t>
          </a:r>
          <a:endParaRPr kumimoji="1" lang="ja-JP" altLang="en-US" sz="1000" b="1">
            <a:latin typeface="ＭＳ Ｐゴシック"/>
          </a:endParaRPr>
        </a:p>
      </xdr:txBody>
    </xdr:sp>
    <xdr:clientData/>
  </xdr:oneCellAnchor>
  <xdr:twoCellAnchor>
    <xdr:from>
      <xdr:col>32</xdr:col>
      <xdr:colOff>98425</xdr:colOff>
      <xdr:row>55</xdr:row>
      <xdr:rowOff>148590</xdr:rowOff>
    </xdr:from>
    <xdr:to>
      <xdr:col>32</xdr:col>
      <xdr:colOff>276225</xdr:colOff>
      <xdr:row>55</xdr:row>
      <xdr:rowOff>148590</xdr:rowOff>
    </xdr:to>
    <xdr:cxnSp macro="">
      <xdr:nvCxnSpPr>
        <xdr:cNvPr id="453" name="直線コネクタ 452"/>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22877</xdr:rowOff>
    </xdr:from>
    <xdr:ext cx="469744" cy="259045"/>
    <xdr:sp macro="" textlink="">
      <xdr:nvSpPr>
        <xdr:cNvPr id="454" name="【保健センター・保健所】&#10;一人当たり面積平均値テキスト"/>
        <xdr:cNvSpPr txBox="1"/>
      </xdr:nvSpPr>
      <xdr:spPr>
        <a:xfrm>
          <a:off x="22250400" y="1048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0.115</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44450</xdr:rowOff>
    </xdr:from>
    <xdr:to>
      <xdr:col>32</xdr:col>
      <xdr:colOff>238125</xdr:colOff>
      <xdr:row>61</xdr:row>
      <xdr:rowOff>146050</xdr:rowOff>
    </xdr:to>
    <xdr:sp macro="" textlink="">
      <xdr:nvSpPr>
        <xdr:cNvPr id="455" name="フローチャート : 判断 454"/>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166370</xdr:rowOff>
    </xdr:from>
    <xdr:to>
      <xdr:col>31</xdr:col>
      <xdr:colOff>85725</xdr:colOff>
      <xdr:row>60</xdr:row>
      <xdr:rowOff>96520</xdr:rowOff>
    </xdr:to>
    <xdr:sp macro="" textlink="">
      <xdr:nvSpPr>
        <xdr:cNvPr id="456" name="フローチャート : 判断 455"/>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7" name="テキスト ボックス 45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8" name="テキスト ボックス 45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9" name="テキスト ボックス 45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0" name="テキスト ボックス 45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1" name="テキスト ボックス 46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97790</xdr:rowOff>
    </xdr:from>
    <xdr:to>
      <xdr:col>32</xdr:col>
      <xdr:colOff>238125</xdr:colOff>
      <xdr:row>56</xdr:row>
      <xdr:rowOff>27940</xdr:rowOff>
    </xdr:to>
    <xdr:sp macro="" textlink="">
      <xdr:nvSpPr>
        <xdr:cNvPr id="462" name="円/楕円 461"/>
        <xdr:cNvSpPr/>
      </xdr:nvSpPr>
      <xdr:spPr>
        <a:xfrm>
          <a:off x="221107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50817</xdr:rowOff>
    </xdr:from>
    <xdr:ext cx="469744" cy="259045"/>
    <xdr:sp macro="" textlink="">
      <xdr:nvSpPr>
        <xdr:cNvPr id="463" name="【保健センター・保健所】&#10;一人当たり面積該当値テキスト"/>
        <xdr:cNvSpPr txBox="1"/>
      </xdr:nvSpPr>
      <xdr:spPr>
        <a:xfrm>
          <a:off x="22250400" y="948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0.243</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143510</xdr:rowOff>
    </xdr:from>
    <xdr:to>
      <xdr:col>31</xdr:col>
      <xdr:colOff>85725</xdr:colOff>
      <xdr:row>56</xdr:row>
      <xdr:rowOff>73660</xdr:rowOff>
    </xdr:to>
    <xdr:sp macro="" textlink="">
      <xdr:nvSpPr>
        <xdr:cNvPr id="464" name="円/楕円 463"/>
        <xdr:cNvSpPr/>
      </xdr:nvSpPr>
      <xdr:spPr>
        <a:xfrm>
          <a:off x="21272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55</xdr:row>
      <xdr:rowOff>148590</xdr:rowOff>
    </xdr:from>
    <xdr:to>
      <xdr:col>32</xdr:col>
      <xdr:colOff>187325</xdr:colOff>
      <xdr:row>56</xdr:row>
      <xdr:rowOff>22860</xdr:rowOff>
    </xdr:to>
    <xdr:cxnSp macro="">
      <xdr:nvCxnSpPr>
        <xdr:cNvPr id="465" name="直線コネクタ 464"/>
        <xdr:cNvCxnSpPr/>
      </xdr:nvCxnSpPr>
      <xdr:spPr>
        <a:xfrm flipV="1">
          <a:off x="21323300" y="9578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87647</xdr:rowOff>
    </xdr:from>
    <xdr:ext cx="469744" cy="259045"/>
    <xdr:sp macro="" textlink="">
      <xdr:nvSpPr>
        <xdr:cNvPr id="466" name="n_1aveValue【保健センター・保健所】&#10;一人当たり面積"/>
        <xdr:cNvSpPr txBox="1"/>
      </xdr:nvSpPr>
      <xdr:spPr>
        <a:xfrm>
          <a:off x="210757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90187</xdr:rowOff>
    </xdr:from>
    <xdr:ext cx="469744" cy="259045"/>
    <xdr:sp macro="" textlink="">
      <xdr:nvSpPr>
        <xdr:cNvPr id="467" name="n_1mainValue【保健センター・保健所】&#10;一人当たり面積"/>
        <xdr:cNvSpPr txBox="1"/>
      </xdr:nvSpPr>
      <xdr:spPr>
        <a:xfrm>
          <a:off x="21075727" y="934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8" name="正方形/長方形 4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9" name="正方形/長方形 4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0" name="正方形/長方形 4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1" name="正方形/長方形 4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2" name="正方形/長方形 4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3" name="正方形/長方形 4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4" name="正方形/長方形 4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5" name="正方形/長方形 4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6" name="テキスト ボックス 4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77" name="直線コネクタ 4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78" name="直線コネクタ 47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79" name="テキスト ボックス 478"/>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80" name="直線コネクタ 47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81" name="テキスト ボックス 48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82" name="直線コネクタ 48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83" name="テキスト ボックス 48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84" name="直線コネクタ 48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85" name="テキスト ボックス 48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86" name="直線コネクタ 48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87" name="テキスト ボックス 48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88" name="直線コネクタ 4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89" name="テキスト ボックス 48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78105</xdr:rowOff>
    </xdr:from>
    <xdr:to>
      <xdr:col>23</xdr:col>
      <xdr:colOff>516889</xdr:colOff>
      <xdr:row>85</xdr:row>
      <xdr:rowOff>148589</xdr:rowOff>
    </xdr:to>
    <xdr:cxnSp macro="">
      <xdr:nvCxnSpPr>
        <xdr:cNvPr id="491" name="直線コネクタ 490"/>
        <xdr:cNvCxnSpPr/>
      </xdr:nvCxnSpPr>
      <xdr:spPr>
        <a:xfrm flipV="1">
          <a:off x="16318864" y="13451205"/>
          <a:ext cx="0" cy="1270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152416</xdr:rowOff>
    </xdr:from>
    <xdr:ext cx="340478" cy="259045"/>
    <xdr:sp macro="" textlink="">
      <xdr:nvSpPr>
        <xdr:cNvPr id="492" name="【消防施設】&#10;有形固定資産減価償却率最小値テキスト"/>
        <xdr:cNvSpPr txBox="1"/>
      </xdr:nvSpPr>
      <xdr:spPr>
        <a:xfrm>
          <a:off x="16408400" y="14725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428625</xdr:colOff>
      <xdr:row>85</xdr:row>
      <xdr:rowOff>148589</xdr:rowOff>
    </xdr:from>
    <xdr:to>
      <xdr:col>23</xdr:col>
      <xdr:colOff>606425</xdr:colOff>
      <xdr:row>85</xdr:row>
      <xdr:rowOff>148589</xdr:rowOff>
    </xdr:to>
    <xdr:cxnSp macro="">
      <xdr:nvCxnSpPr>
        <xdr:cNvPr id="493" name="直線コネクタ 492"/>
        <xdr:cNvCxnSpPr/>
      </xdr:nvCxnSpPr>
      <xdr:spPr>
        <a:xfrm>
          <a:off x="16230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24782</xdr:rowOff>
    </xdr:from>
    <xdr:ext cx="405111" cy="259045"/>
    <xdr:sp macro="" textlink="">
      <xdr:nvSpPr>
        <xdr:cNvPr id="494" name="【消防施設】&#10;有形固定資産減価償却率最大値テキスト"/>
        <xdr:cNvSpPr txBox="1"/>
      </xdr:nvSpPr>
      <xdr:spPr>
        <a:xfrm>
          <a:off x="164084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23</xdr:col>
      <xdr:colOff>428625</xdr:colOff>
      <xdr:row>78</xdr:row>
      <xdr:rowOff>78105</xdr:rowOff>
    </xdr:from>
    <xdr:to>
      <xdr:col>23</xdr:col>
      <xdr:colOff>606425</xdr:colOff>
      <xdr:row>78</xdr:row>
      <xdr:rowOff>78105</xdr:rowOff>
    </xdr:to>
    <xdr:cxnSp macro="">
      <xdr:nvCxnSpPr>
        <xdr:cNvPr id="495" name="直線コネクタ 494"/>
        <xdr:cNvCxnSpPr/>
      </xdr:nvCxnSpPr>
      <xdr:spPr>
        <a:xfrm>
          <a:off x="16230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160672</xdr:rowOff>
    </xdr:from>
    <xdr:ext cx="405111" cy="259045"/>
    <xdr:sp macro="" textlink="">
      <xdr:nvSpPr>
        <xdr:cNvPr id="496" name="【消防施設】&#10;有形固定資産減価償却率平均値テキスト"/>
        <xdr:cNvSpPr txBox="1"/>
      </xdr:nvSpPr>
      <xdr:spPr>
        <a:xfrm>
          <a:off x="16408400" y="13533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132080</xdr:rowOff>
    </xdr:from>
    <xdr:to>
      <xdr:col>23</xdr:col>
      <xdr:colOff>568325</xdr:colOff>
      <xdr:row>79</xdr:row>
      <xdr:rowOff>62230</xdr:rowOff>
    </xdr:to>
    <xdr:sp macro="" textlink="">
      <xdr:nvSpPr>
        <xdr:cNvPr id="497" name="フローチャート : 判断 496"/>
        <xdr:cNvSpPr/>
      </xdr:nvSpPr>
      <xdr:spPr>
        <a:xfrm>
          <a:off x="16268700" y="13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79</xdr:row>
      <xdr:rowOff>17780</xdr:rowOff>
    </xdr:from>
    <xdr:to>
      <xdr:col>22</xdr:col>
      <xdr:colOff>415925</xdr:colOff>
      <xdr:row>79</xdr:row>
      <xdr:rowOff>119380</xdr:rowOff>
    </xdr:to>
    <xdr:sp macro="" textlink="">
      <xdr:nvSpPr>
        <xdr:cNvPr id="498" name="フローチャート : 判断 497"/>
        <xdr:cNvSpPr/>
      </xdr:nvSpPr>
      <xdr:spPr>
        <a:xfrm>
          <a:off x="15430500" y="1356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99" name="テキスト ボックス 49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0" name="テキスト ボックス 49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1" name="テキスト ボックス 50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2" name="テキスト ボックス 50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3" name="テキスト ボックス 50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118745</xdr:rowOff>
    </xdr:from>
    <xdr:to>
      <xdr:col>23</xdr:col>
      <xdr:colOff>568325</xdr:colOff>
      <xdr:row>79</xdr:row>
      <xdr:rowOff>48895</xdr:rowOff>
    </xdr:to>
    <xdr:sp macro="" textlink="">
      <xdr:nvSpPr>
        <xdr:cNvPr id="504" name="円/楕円 503"/>
        <xdr:cNvSpPr/>
      </xdr:nvSpPr>
      <xdr:spPr>
        <a:xfrm>
          <a:off x="16268700" y="134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33672</xdr:rowOff>
    </xdr:from>
    <xdr:ext cx="405111" cy="259045"/>
    <xdr:sp macro="" textlink="">
      <xdr:nvSpPr>
        <xdr:cNvPr id="505" name="【消防施設】&#10;有形固定資産減価償却率該当値テキスト"/>
        <xdr:cNvSpPr txBox="1"/>
      </xdr:nvSpPr>
      <xdr:spPr>
        <a:xfrm>
          <a:off x="16408400" y="13406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156845</xdr:rowOff>
    </xdr:from>
    <xdr:to>
      <xdr:col>22</xdr:col>
      <xdr:colOff>415925</xdr:colOff>
      <xdr:row>79</xdr:row>
      <xdr:rowOff>86995</xdr:rowOff>
    </xdr:to>
    <xdr:sp macro="" textlink="">
      <xdr:nvSpPr>
        <xdr:cNvPr id="506" name="円/楕円 505"/>
        <xdr:cNvSpPr/>
      </xdr:nvSpPr>
      <xdr:spPr>
        <a:xfrm>
          <a:off x="15430500" y="135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78</xdr:row>
      <xdr:rowOff>169545</xdr:rowOff>
    </xdr:from>
    <xdr:to>
      <xdr:col>23</xdr:col>
      <xdr:colOff>517525</xdr:colOff>
      <xdr:row>79</xdr:row>
      <xdr:rowOff>36195</xdr:rowOff>
    </xdr:to>
    <xdr:cxnSp macro="">
      <xdr:nvCxnSpPr>
        <xdr:cNvPr id="507" name="直線コネクタ 506"/>
        <xdr:cNvCxnSpPr/>
      </xdr:nvCxnSpPr>
      <xdr:spPr>
        <a:xfrm flipV="1">
          <a:off x="15481300" y="135426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79</xdr:row>
      <xdr:rowOff>110507</xdr:rowOff>
    </xdr:from>
    <xdr:ext cx="405111" cy="259045"/>
    <xdr:sp macro="" textlink="">
      <xdr:nvSpPr>
        <xdr:cNvPr id="508" name="n_1aveValue【消防施設】&#10;有形固定資産減価償却率"/>
        <xdr:cNvSpPr txBox="1"/>
      </xdr:nvSpPr>
      <xdr:spPr>
        <a:xfrm>
          <a:off x="15266043" y="13655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103522</xdr:rowOff>
    </xdr:from>
    <xdr:ext cx="405111" cy="259045"/>
    <xdr:sp macro="" textlink="">
      <xdr:nvSpPr>
        <xdr:cNvPr id="509" name="n_1mainValue【消防施設】&#10;有形固定資産減価償却率"/>
        <xdr:cNvSpPr txBox="1"/>
      </xdr:nvSpPr>
      <xdr:spPr>
        <a:xfrm>
          <a:off x="15266043" y="1330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0" name="正方形/長方形 5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1" name="正方形/長方形 51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2" name="正方形/長方形 51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3" name="正方形/長方形 51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4" name="正方形/長方形 51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5" name="正方形/長方形 51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6" name="正方形/長方形 51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7" name="正方形/長方形 51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18" name="テキスト ボックス 51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19" name="直線コネクタ 51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20" name="直線コネクタ 51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21" name="テキスト ボックス 52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22" name="直線コネクタ 52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23" name="テキスト ボックス 52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24" name="直線コネクタ 52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25" name="テキスト ボックス 52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26" name="直線コネクタ 52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27" name="テキスト ボックス 52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28" name="直線コネクタ 52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29" name="テキスト ボックス 52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30" name="直線コネクタ 52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31" name="テキスト ボックス 53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2" name="直線コネクタ 53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3" name="テキスト ボックス 53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111579</xdr:rowOff>
    </xdr:from>
    <xdr:to>
      <xdr:col>32</xdr:col>
      <xdr:colOff>186689</xdr:colOff>
      <xdr:row>86</xdr:row>
      <xdr:rowOff>146957</xdr:rowOff>
    </xdr:to>
    <xdr:cxnSp macro="">
      <xdr:nvCxnSpPr>
        <xdr:cNvPr id="535" name="直線コネクタ 534"/>
        <xdr:cNvCxnSpPr/>
      </xdr:nvCxnSpPr>
      <xdr:spPr>
        <a:xfrm flipV="1">
          <a:off x="22160864" y="13313229"/>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150784</xdr:rowOff>
    </xdr:from>
    <xdr:ext cx="469744" cy="259045"/>
    <xdr:sp macro="" textlink="">
      <xdr:nvSpPr>
        <xdr:cNvPr id="536" name="【消防施設】&#10;一人当たり面積最小値テキスト"/>
        <xdr:cNvSpPr txBox="1"/>
      </xdr:nvSpPr>
      <xdr:spPr>
        <a:xfrm>
          <a:off x="222504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32</xdr:col>
      <xdr:colOff>98425</xdr:colOff>
      <xdr:row>86</xdr:row>
      <xdr:rowOff>146957</xdr:rowOff>
    </xdr:from>
    <xdr:to>
      <xdr:col>32</xdr:col>
      <xdr:colOff>276225</xdr:colOff>
      <xdr:row>86</xdr:row>
      <xdr:rowOff>146957</xdr:rowOff>
    </xdr:to>
    <xdr:cxnSp macro="">
      <xdr:nvCxnSpPr>
        <xdr:cNvPr id="537" name="直線コネクタ 536"/>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58256</xdr:rowOff>
    </xdr:from>
    <xdr:ext cx="469744" cy="259045"/>
    <xdr:sp macro="" textlink="">
      <xdr:nvSpPr>
        <xdr:cNvPr id="538" name="【消防施設】&#10;一人当たり面積最大値テキスト"/>
        <xdr:cNvSpPr txBox="1"/>
      </xdr:nvSpPr>
      <xdr:spPr>
        <a:xfrm>
          <a:off x="222504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1.470</a:t>
          </a:r>
          <a:endParaRPr kumimoji="1" lang="ja-JP" altLang="en-US" sz="1000" b="1">
            <a:latin typeface="ＭＳ Ｐゴシック"/>
          </a:endParaRPr>
        </a:p>
      </xdr:txBody>
    </xdr:sp>
    <xdr:clientData/>
  </xdr:oneCellAnchor>
  <xdr:twoCellAnchor>
    <xdr:from>
      <xdr:col>32</xdr:col>
      <xdr:colOff>98425</xdr:colOff>
      <xdr:row>77</xdr:row>
      <xdr:rowOff>111579</xdr:rowOff>
    </xdr:from>
    <xdr:to>
      <xdr:col>32</xdr:col>
      <xdr:colOff>276225</xdr:colOff>
      <xdr:row>77</xdr:row>
      <xdr:rowOff>111579</xdr:rowOff>
    </xdr:to>
    <xdr:cxnSp macro="">
      <xdr:nvCxnSpPr>
        <xdr:cNvPr id="539" name="直線コネクタ 538"/>
        <xdr:cNvCxnSpPr/>
      </xdr:nvCxnSpPr>
      <xdr:spPr>
        <a:xfrm>
          <a:off x="22072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132097</xdr:rowOff>
    </xdr:from>
    <xdr:ext cx="469744" cy="259045"/>
    <xdr:sp macro="" textlink="">
      <xdr:nvSpPr>
        <xdr:cNvPr id="540" name="【消防施設】&#10;一人当たり面積平均値テキスト"/>
        <xdr:cNvSpPr txBox="1"/>
      </xdr:nvSpPr>
      <xdr:spPr>
        <a:xfrm>
          <a:off x="22250400" y="1436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0.323</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109220</xdr:rowOff>
    </xdr:from>
    <xdr:to>
      <xdr:col>32</xdr:col>
      <xdr:colOff>238125</xdr:colOff>
      <xdr:row>85</xdr:row>
      <xdr:rowOff>39370</xdr:rowOff>
    </xdr:to>
    <xdr:sp macro="" textlink="">
      <xdr:nvSpPr>
        <xdr:cNvPr id="541" name="フローチャート : 判断 540"/>
        <xdr:cNvSpPr/>
      </xdr:nvSpPr>
      <xdr:spPr>
        <a:xfrm>
          <a:off x="221107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85</xdr:row>
      <xdr:rowOff>152219</xdr:rowOff>
    </xdr:from>
    <xdr:to>
      <xdr:col>31</xdr:col>
      <xdr:colOff>85725</xdr:colOff>
      <xdr:row>86</xdr:row>
      <xdr:rowOff>82369</xdr:rowOff>
    </xdr:to>
    <xdr:sp macro="" textlink="">
      <xdr:nvSpPr>
        <xdr:cNvPr id="542" name="フローチャート : 判断 541"/>
        <xdr:cNvSpPr/>
      </xdr:nvSpPr>
      <xdr:spPr>
        <a:xfrm>
          <a:off x="21272500" y="147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3" name="テキスト ボックス 5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4" name="テキスト ボックス 5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5" name="テキスト ボックス 5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6" name="テキスト ボックス 5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47" name="テキスト ボックス 5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158206</xdr:rowOff>
    </xdr:from>
    <xdr:to>
      <xdr:col>32</xdr:col>
      <xdr:colOff>238125</xdr:colOff>
      <xdr:row>85</xdr:row>
      <xdr:rowOff>88356</xdr:rowOff>
    </xdr:to>
    <xdr:sp macro="" textlink="">
      <xdr:nvSpPr>
        <xdr:cNvPr id="548" name="円/楕円 547"/>
        <xdr:cNvSpPr/>
      </xdr:nvSpPr>
      <xdr:spPr>
        <a:xfrm>
          <a:off x="22110700" y="1456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136633</xdr:rowOff>
    </xdr:from>
    <xdr:ext cx="469744" cy="259045"/>
    <xdr:sp macro="" textlink="">
      <xdr:nvSpPr>
        <xdr:cNvPr id="549" name="【消防施設】&#10;一人当たり面積該当値テキスト"/>
        <xdr:cNvSpPr txBox="1"/>
      </xdr:nvSpPr>
      <xdr:spPr>
        <a:xfrm>
          <a:off x="22250400" y="1453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0.278</a:t>
          </a:r>
          <a:endParaRPr kumimoji="1" lang="ja-JP" altLang="en-US" sz="1000" b="1">
            <a:solidFill>
              <a:srgbClr val="FF0000"/>
            </a:solidFill>
            <a:latin typeface="ＭＳ Ｐゴシック"/>
          </a:endParaRPr>
        </a:p>
      </xdr:txBody>
    </xdr:sp>
    <xdr:clientData/>
  </xdr:oneCellAnchor>
  <xdr:twoCellAnchor>
    <xdr:from>
      <xdr:col>30</xdr:col>
      <xdr:colOff>669925</xdr:colOff>
      <xdr:row>84</xdr:row>
      <xdr:rowOff>164737</xdr:rowOff>
    </xdr:from>
    <xdr:to>
      <xdr:col>31</xdr:col>
      <xdr:colOff>85725</xdr:colOff>
      <xdr:row>85</xdr:row>
      <xdr:rowOff>94887</xdr:rowOff>
    </xdr:to>
    <xdr:sp macro="" textlink="">
      <xdr:nvSpPr>
        <xdr:cNvPr id="550" name="円/楕円 549"/>
        <xdr:cNvSpPr/>
      </xdr:nvSpPr>
      <xdr:spPr>
        <a:xfrm>
          <a:off x="21272500" y="1456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85</xdr:row>
      <xdr:rowOff>37556</xdr:rowOff>
    </xdr:from>
    <xdr:to>
      <xdr:col>32</xdr:col>
      <xdr:colOff>187325</xdr:colOff>
      <xdr:row>85</xdr:row>
      <xdr:rowOff>44087</xdr:rowOff>
    </xdr:to>
    <xdr:cxnSp macro="">
      <xdr:nvCxnSpPr>
        <xdr:cNvPr id="551" name="直線コネクタ 550"/>
        <xdr:cNvCxnSpPr/>
      </xdr:nvCxnSpPr>
      <xdr:spPr>
        <a:xfrm flipV="1">
          <a:off x="21323300" y="1461080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86</xdr:row>
      <xdr:rowOff>73496</xdr:rowOff>
    </xdr:from>
    <xdr:ext cx="469744" cy="259045"/>
    <xdr:sp macro="" textlink="">
      <xdr:nvSpPr>
        <xdr:cNvPr id="552" name="n_1aveValue【消防施設】&#10;一人当たり面積"/>
        <xdr:cNvSpPr txBox="1"/>
      </xdr:nvSpPr>
      <xdr:spPr>
        <a:xfrm>
          <a:off x="21075727" y="1481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0.126</a:t>
          </a:r>
          <a:endParaRPr kumimoji="1" lang="ja-JP" altLang="en-US" sz="1000" b="1">
            <a:solidFill>
              <a:srgbClr val="000080"/>
            </a:solidFill>
            <a:latin typeface="ＭＳ Ｐゴシック"/>
          </a:endParaRPr>
        </a:p>
      </xdr:txBody>
    </xdr:sp>
    <xdr:clientData/>
  </xdr:oneCellAnchor>
  <xdr:oneCellAnchor>
    <xdr:from>
      <xdr:col>30</xdr:col>
      <xdr:colOff>473152</xdr:colOff>
      <xdr:row>83</xdr:row>
      <xdr:rowOff>111414</xdr:rowOff>
    </xdr:from>
    <xdr:ext cx="469744" cy="259045"/>
    <xdr:sp macro="" textlink="">
      <xdr:nvSpPr>
        <xdr:cNvPr id="553" name="n_1mainValue【消防施設】&#10;一人当たり面積"/>
        <xdr:cNvSpPr txBox="1"/>
      </xdr:nvSpPr>
      <xdr:spPr>
        <a:xfrm>
          <a:off x="21075727" y="143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4" name="正方形/長方形 5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5" name="正方形/長方形 5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6" name="正方形/長方形 5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7" name="正方形/長方形 5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58" name="正方形/長方形 5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59" name="正方形/長方形 5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0" name="正方形/長方形 5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1" name="正方形/長方形 5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2" name="テキスト ボックス 5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3" name="直線コネクタ 5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64" name="テキスト ボックス 56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65" name="直線コネクタ 56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66" name="テキスト ボックス 565"/>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67" name="直線コネクタ 56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68" name="テキスト ボックス 56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69" name="直線コネクタ 56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70" name="テキスト ボックス 56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71" name="直線コネクタ 57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72" name="テキスト ボックス 57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73" name="直線コネクタ 57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74" name="テキスト ボックス 57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75" name="直線コネクタ 57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76" name="テキスト ボックス 575"/>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7" name="直線コネクタ 5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78" name="テキスト ボックス 5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115388</xdr:rowOff>
    </xdr:from>
    <xdr:to>
      <xdr:col>23</xdr:col>
      <xdr:colOff>516889</xdr:colOff>
      <xdr:row>109</xdr:row>
      <xdr:rowOff>61505</xdr:rowOff>
    </xdr:to>
    <xdr:cxnSp macro="">
      <xdr:nvCxnSpPr>
        <xdr:cNvPr id="580" name="直線コネクタ 579"/>
        <xdr:cNvCxnSpPr/>
      </xdr:nvCxnSpPr>
      <xdr:spPr>
        <a:xfrm flipV="1">
          <a:off x="16318864" y="17260388"/>
          <a:ext cx="0" cy="1489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65332</xdr:rowOff>
    </xdr:from>
    <xdr:ext cx="405111" cy="259045"/>
    <xdr:sp macro="" textlink="">
      <xdr:nvSpPr>
        <xdr:cNvPr id="581" name="【庁舎】&#10;有形固定資産減価償却率最小値テキスト"/>
        <xdr:cNvSpPr txBox="1"/>
      </xdr:nvSpPr>
      <xdr:spPr>
        <a:xfrm>
          <a:off x="16408400" y="18753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109</xdr:row>
      <xdr:rowOff>61505</xdr:rowOff>
    </xdr:from>
    <xdr:to>
      <xdr:col>23</xdr:col>
      <xdr:colOff>606425</xdr:colOff>
      <xdr:row>109</xdr:row>
      <xdr:rowOff>61505</xdr:rowOff>
    </xdr:to>
    <xdr:cxnSp macro="">
      <xdr:nvCxnSpPr>
        <xdr:cNvPr id="582" name="直線コネクタ 581"/>
        <xdr:cNvCxnSpPr/>
      </xdr:nvCxnSpPr>
      <xdr:spPr>
        <a:xfrm>
          <a:off x="16230600" y="18749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62065</xdr:rowOff>
    </xdr:from>
    <xdr:ext cx="405111" cy="259045"/>
    <xdr:sp macro="" textlink="">
      <xdr:nvSpPr>
        <xdr:cNvPr id="583" name="【庁舎】&#10;有形固定資産減価償却率最大値テキスト"/>
        <xdr:cNvSpPr txBox="1"/>
      </xdr:nvSpPr>
      <xdr:spPr>
        <a:xfrm>
          <a:off x="16408400" y="1703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a:t>
          </a:r>
          <a:endParaRPr kumimoji="1" lang="ja-JP" altLang="en-US" sz="1000" b="1">
            <a:latin typeface="ＭＳ Ｐゴシック"/>
          </a:endParaRPr>
        </a:p>
      </xdr:txBody>
    </xdr:sp>
    <xdr:clientData/>
  </xdr:oneCellAnchor>
  <xdr:twoCellAnchor>
    <xdr:from>
      <xdr:col>23</xdr:col>
      <xdr:colOff>428625</xdr:colOff>
      <xdr:row>100</xdr:row>
      <xdr:rowOff>115388</xdr:rowOff>
    </xdr:from>
    <xdr:to>
      <xdr:col>23</xdr:col>
      <xdr:colOff>606425</xdr:colOff>
      <xdr:row>100</xdr:row>
      <xdr:rowOff>115388</xdr:rowOff>
    </xdr:to>
    <xdr:cxnSp macro="">
      <xdr:nvCxnSpPr>
        <xdr:cNvPr id="584" name="直線コネクタ 583"/>
        <xdr:cNvCxnSpPr/>
      </xdr:nvCxnSpPr>
      <xdr:spPr>
        <a:xfrm>
          <a:off x="16230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154050</xdr:rowOff>
    </xdr:from>
    <xdr:ext cx="405111" cy="259045"/>
    <xdr:sp macro="" textlink="">
      <xdr:nvSpPr>
        <xdr:cNvPr id="585" name="【庁舎】&#10;有形固定資産減価償却率平均値テキスト"/>
        <xdr:cNvSpPr txBox="1"/>
      </xdr:nvSpPr>
      <xdr:spPr>
        <a:xfrm>
          <a:off x="16408400" y="1798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4173</xdr:rowOff>
    </xdr:from>
    <xdr:to>
      <xdr:col>23</xdr:col>
      <xdr:colOff>568325</xdr:colOff>
      <xdr:row>105</xdr:row>
      <xdr:rowOff>105773</xdr:rowOff>
    </xdr:to>
    <xdr:sp macro="" textlink="">
      <xdr:nvSpPr>
        <xdr:cNvPr id="586" name="フローチャート : 判断 585"/>
        <xdr:cNvSpPr/>
      </xdr:nvSpPr>
      <xdr:spPr>
        <a:xfrm>
          <a:off x="162687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35198</xdr:rowOff>
    </xdr:from>
    <xdr:to>
      <xdr:col>22</xdr:col>
      <xdr:colOff>415925</xdr:colOff>
      <xdr:row>106</xdr:row>
      <xdr:rowOff>136798</xdr:rowOff>
    </xdr:to>
    <xdr:sp macro="" textlink="">
      <xdr:nvSpPr>
        <xdr:cNvPr id="587" name="フローチャート : 判断 586"/>
        <xdr:cNvSpPr/>
      </xdr:nvSpPr>
      <xdr:spPr>
        <a:xfrm>
          <a:off x="154305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8" name="テキスト ボックス 5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9" name="テキスト ボックス 5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0" name="テキスト ボックス 5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1" name="テキスト ボックス 5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2" name="テキスト ボックス 5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87449</xdr:rowOff>
    </xdr:from>
    <xdr:to>
      <xdr:col>23</xdr:col>
      <xdr:colOff>568325</xdr:colOff>
      <xdr:row>105</xdr:row>
      <xdr:rowOff>17599</xdr:rowOff>
    </xdr:to>
    <xdr:sp macro="" textlink="">
      <xdr:nvSpPr>
        <xdr:cNvPr id="593" name="円/楕円 592"/>
        <xdr:cNvSpPr/>
      </xdr:nvSpPr>
      <xdr:spPr>
        <a:xfrm>
          <a:off x="162687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110326</xdr:rowOff>
    </xdr:from>
    <xdr:ext cx="405111" cy="259045"/>
    <xdr:sp macro="" textlink="">
      <xdr:nvSpPr>
        <xdr:cNvPr id="594" name="【庁舎】&#10;有形固定資産減価償却率該当値テキスト"/>
        <xdr:cNvSpPr txBox="1"/>
      </xdr:nvSpPr>
      <xdr:spPr>
        <a:xfrm>
          <a:off x="16408400" y="17769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22</xdr:col>
      <xdr:colOff>314325</xdr:colOff>
      <xdr:row>104</xdr:row>
      <xdr:rowOff>159294</xdr:rowOff>
    </xdr:from>
    <xdr:to>
      <xdr:col>22</xdr:col>
      <xdr:colOff>415925</xdr:colOff>
      <xdr:row>105</xdr:row>
      <xdr:rowOff>89444</xdr:rowOff>
    </xdr:to>
    <xdr:sp macro="" textlink="">
      <xdr:nvSpPr>
        <xdr:cNvPr id="595" name="円/楕円 594"/>
        <xdr:cNvSpPr/>
      </xdr:nvSpPr>
      <xdr:spPr>
        <a:xfrm>
          <a:off x="15430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104</xdr:row>
      <xdr:rowOff>138249</xdr:rowOff>
    </xdr:from>
    <xdr:to>
      <xdr:col>23</xdr:col>
      <xdr:colOff>517525</xdr:colOff>
      <xdr:row>105</xdr:row>
      <xdr:rowOff>38644</xdr:rowOff>
    </xdr:to>
    <xdr:cxnSp macro="">
      <xdr:nvCxnSpPr>
        <xdr:cNvPr id="596" name="直線コネクタ 595"/>
        <xdr:cNvCxnSpPr/>
      </xdr:nvCxnSpPr>
      <xdr:spPr>
        <a:xfrm flipV="1">
          <a:off x="15481300" y="17969049"/>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106</xdr:row>
      <xdr:rowOff>127925</xdr:rowOff>
    </xdr:from>
    <xdr:ext cx="405111" cy="259045"/>
    <xdr:sp macro="" textlink="">
      <xdr:nvSpPr>
        <xdr:cNvPr id="597" name="n_1aveValue【庁舎】&#10;有形固定資産減価償却率"/>
        <xdr:cNvSpPr txBox="1"/>
      </xdr:nvSpPr>
      <xdr:spPr>
        <a:xfrm>
          <a:off x="15266043"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105971</xdr:rowOff>
    </xdr:from>
    <xdr:ext cx="405111" cy="259045"/>
    <xdr:sp macro="" textlink="">
      <xdr:nvSpPr>
        <xdr:cNvPr id="598" name="n_1mainValue【庁舎】&#10;有形固定資産減価償却率"/>
        <xdr:cNvSpPr txBox="1"/>
      </xdr:nvSpPr>
      <xdr:spPr>
        <a:xfrm>
          <a:off x="15266043"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99" name="正方形/長方形 5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0" name="正方形/長方形 5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1" name="正方形/長方形 6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2" name="正方形/長方形 6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3" name="正方形/長方形 6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4" name="正方形/長方形 6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5" name="正方形/長方形 6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6" name="正方形/長方形 6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7" name="テキスト ボックス 6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8" name="直線コネクタ 6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09" name="テキスト ボックス 60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10" name="直線コネクタ 6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11" name="テキスト ボックス 6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12" name="直線コネクタ 6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13" name="テキスト ボックス 6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14" name="直線コネクタ 6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15" name="テキスト ボックス 6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16" name="直線コネクタ 6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17" name="テキスト ボックス 6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18" name="直線コネクタ 6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19" name="テキスト ボックス 6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20" name="直線コネクタ 6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21" name="テキスト ボックス 6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2" name="直線コネクタ 6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3" name="テキスト ボックス 6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66402</xdr:rowOff>
    </xdr:from>
    <xdr:to>
      <xdr:col>32</xdr:col>
      <xdr:colOff>186689</xdr:colOff>
      <xdr:row>108</xdr:row>
      <xdr:rowOff>10886</xdr:rowOff>
    </xdr:to>
    <xdr:cxnSp macro="">
      <xdr:nvCxnSpPr>
        <xdr:cNvPr id="625" name="直線コネクタ 624"/>
        <xdr:cNvCxnSpPr/>
      </xdr:nvCxnSpPr>
      <xdr:spPr>
        <a:xfrm flipV="1">
          <a:off x="22160864" y="17211402"/>
          <a:ext cx="0" cy="1316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14713</xdr:rowOff>
    </xdr:from>
    <xdr:ext cx="469744" cy="259045"/>
    <xdr:sp macro="" textlink="">
      <xdr:nvSpPr>
        <xdr:cNvPr id="626" name="【庁舎】&#10;一人当たり面積最小値テキスト"/>
        <xdr:cNvSpPr txBox="1"/>
      </xdr:nvSpPr>
      <xdr:spPr>
        <a:xfrm>
          <a:off x="22250400"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0.260</a:t>
          </a:r>
          <a:endParaRPr kumimoji="1" lang="ja-JP" altLang="en-US" sz="1000" b="1">
            <a:latin typeface="ＭＳ Ｐゴシック"/>
          </a:endParaRPr>
        </a:p>
      </xdr:txBody>
    </xdr:sp>
    <xdr:clientData/>
  </xdr:oneCellAnchor>
  <xdr:twoCellAnchor>
    <xdr:from>
      <xdr:col>32</xdr:col>
      <xdr:colOff>98425</xdr:colOff>
      <xdr:row>108</xdr:row>
      <xdr:rowOff>10886</xdr:rowOff>
    </xdr:from>
    <xdr:to>
      <xdr:col>32</xdr:col>
      <xdr:colOff>276225</xdr:colOff>
      <xdr:row>108</xdr:row>
      <xdr:rowOff>10886</xdr:rowOff>
    </xdr:to>
    <xdr:cxnSp macro="">
      <xdr:nvCxnSpPr>
        <xdr:cNvPr id="627" name="直線コネクタ 626"/>
        <xdr:cNvCxnSpPr/>
      </xdr:nvCxnSpPr>
      <xdr:spPr>
        <a:xfrm>
          <a:off x="22072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13079</xdr:rowOff>
    </xdr:from>
    <xdr:ext cx="469744" cy="259045"/>
    <xdr:sp macro="" textlink="">
      <xdr:nvSpPr>
        <xdr:cNvPr id="628" name="【庁舎】&#10;一人当たり面積最大値テキスト"/>
        <xdr:cNvSpPr txBox="1"/>
      </xdr:nvSpPr>
      <xdr:spPr>
        <a:xfrm>
          <a:off x="22250400" y="1698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0.663</a:t>
          </a:r>
          <a:endParaRPr kumimoji="1" lang="ja-JP" altLang="en-US" sz="1000" b="1">
            <a:latin typeface="ＭＳ Ｐゴシック"/>
          </a:endParaRPr>
        </a:p>
      </xdr:txBody>
    </xdr:sp>
    <xdr:clientData/>
  </xdr:oneCellAnchor>
  <xdr:twoCellAnchor>
    <xdr:from>
      <xdr:col>32</xdr:col>
      <xdr:colOff>98425</xdr:colOff>
      <xdr:row>100</xdr:row>
      <xdr:rowOff>66402</xdr:rowOff>
    </xdr:from>
    <xdr:to>
      <xdr:col>32</xdr:col>
      <xdr:colOff>276225</xdr:colOff>
      <xdr:row>100</xdr:row>
      <xdr:rowOff>66402</xdr:rowOff>
    </xdr:to>
    <xdr:cxnSp macro="">
      <xdr:nvCxnSpPr>
        <xdr:cNvPr id="629" name="直線コネクタ 628"/>
        <xdr:cNvCxnSpPr/>
      </xdr:nvCxnSpPr>
      <xdr:spPr>
        <a:xfrm>
          <a:off x="22072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26688</xdr:rowOff>
    </xdr:from>
    <xdr:ext cx="469744" cy="259045"/>
    <xdr:sp macro="" textlink="">
      <xdr:nvSpPr>
        <xdr:cNvPr id="630" name="【庁舎】&#10;一人当たり面積平均値テキスト"/>
        <xdr:cNvSpPr txBox="1"/>
      </xdr:nvSpPr>
      <xdr:spPr>
        <a:xfrm>
          <a:off x="22250400" y="1785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0.443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48261</xdr:rowOff>
    </xdr:from>
    <xdr:to>
      <xdr:col>32</xdr:col>
      <xdr:colOff>238125</xdr:colOff>
      <xdr:row>104</xdr:row>
      <xdr:rowOff>149861</xdr:rowOff>
    </xdr:to>
    <xdr:sp macro="" textlink="">
      <xdr:nvSpPr>
        <xdr:cNvPr id="631" name="フローチャート : 判断 630"/>
        <xdr:cNvSpPr/>
      </xdr:nvSpPr>
      <xdr:spPr>
        <a:xfrm>
          <a:off x="22110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154395</xdr:rowOff>
    </xdr:from>
    <xdr:to>
      <xdr:col>31</xdr:col>
      <xdr:colOff>85725</xdr:colOff>
      <xdr:row>106</xdr:row>
      <xdr:rowOff>84545</xdr:rowOff>
    </xdr:to>
    <xdr:sp macro="" textlink="">
      <xdr:nvSpPr>
        <xdr:cNvPr id="632" name="フローチャート : 判断 631"/>
        <xdr:cNvSpPr/>
      </xdr:nvSpPr>
      <xdr:spPr>
        <a:xfrm>
          <a:off x="21272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3" name="テキスト ボックス 6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4" name="テキスト ボックス 6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5" name="テキスト ボックス 6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6" name="テキスト ボックス 6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7" name="テキスト ボックス 6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100</xdr:row>
      <xdr:rowOff>15602</xdr:rowOff>
    </xdr:from>
    <xdr:to>
      <xdr:col>32</xdr:col>
      <xdr:colOff>238125</xdr:colOff>
      <xdr:row>100</xdr:row>
      <xdr:rowOff>117202</xdr:rowOff>
    </xdr:to>
    <xdr:sp macro="" textlink="">
      <xdr:nvSpPr>
        <xdr:cNvPr id="638" name="円/楕円 637"/>
        <xdr:cNvSpPr/>
      </xdr:nvSpPr>
      <xdr:spPr>
        <a:xfrm>
          <a:off x="22110700" y="1716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99</xdr:row>
      <xdr:rowOff>140079</xdr:rowOff>
    </xdr:from>
    <xdr:ext cx="469744" cy="259045"/>
    <xdr:sp macro="" textlink="">
      <xdr:nvSpPr>
        <xdr:cNvPr id="639" name="【庁舎】&#10;一人当たり面積該当値テキスト"/>
        <xdr:cNvSpPr txBox="1"/>
      </xdr:nvSpPr>
      <xdr:spPr>
        <a:xfrm>
          <a:off x="22250400" y="1711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0.663</a:t>
          </a:r>
          <a:endParaRPr kumimoji="1" lang="ja-JP" altLang="en-US" sz="1000" b="1">
            <a:solidFill>
              <a:srgbClr val="FF0000"/>
            </a:solidFill>
            <a:latin typeface="ＭＳ Ｐゴシック"/>
          </a:endParaRPr>
        </a:p>
      </xdr:txBody>
    </xdr:sp>
    <xdr:clientData/>
  </xdr:oneCellAnchor>
  <xdr:twoCellAnchor>
    <xdr:from>
      <xdr:col>30</xdr:col>
      <xdr:colOff>669925</xdr:colOff>
      <xdr:row>100</xdr:row>
      <xdr:rowOff>61323</xdr:rowOff>
    </xdr:from>
    <xdr:to>
      <xdr:col>31</xdr:col>
      <xdr:colOff>85725</xdr:colOff>
      <xdr:row>100</xdr:row>
      <xdr:rowOff>162923</xdr:rowOff>
    </xdr:to>
    <xdr:sp macro="" textlink="">
      <xdr:nvSpPr>
        <xdr:cNvPr id="640" name="円/楕円 639"/>
        <xdr:cNvSpPr/>
      </xdr:nvSpPr>
      <xdr:spPr>
        <a:xfrm>
          <a:off x="21272500" y="172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100</xdr:row>
      <xdr:rowOff>66402</xdr:rowOff>
    </xdr:from>
    <xdr:to>
      <xdr:col>32</xdr:col>
      <xdr:colOff>187325</xdr:colOff>
      <xdr:row>100</xdr:row>
      <xdr:rowOff>112123</xdr:rowOff>
    </xdr:to>
    <xdr:cxnSp macro="">
      <xdr:nvCxnSpPr>
        <xdr:cNvPr id="641" name="直線コネクタ 640"/>
        <xdr:cNvCxnSpPr/>
      </xdr:nvCxnSpPr>
      <xdr:spPr>
        <a:xfrm flipV="1">
          <a:off x="21323300" y="17211402"/>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106</xdr:row>
      <xdr:rowOff>75672</xdr:rowOff>
    </xdr:from>
    <xdr:ext cx="469744" cy="259045"/>
    <xdr:sp macro="" textlink="">
      <xdr:nvSpPr>
        <xdr:cNvPr id="642" name="n_1aveValue【庁舎】&#10;一人当たり面積"/>
        <xdr:cNvSpPr txBox="1"/>
      </xdr:nvSpPr>
      <xdr:spPr>
        <a:xfrm>
          <a:off x="21075727"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0.358</a:t>
          </a:r>
          <a:endParaRPr kumimoji="1" lang="ja-JP" altLang="en-US" sz="1000" b="1">
            <a:solidFill>
              <a:srgbClr val="000080"/>
            </a:solidFill>
            <a:latin typeface="ＭＳ Ｐゴシック"/>
          </a:endParaRPr>
        </a:p>
      </xdr:txBody>
    </xdr:sp>
    <xdr:clientData/>
  </xdr:oneCellAnchor>
  <xdr:oneCellAnchor>
    <xdr:from>
      <xdr:col>30</xdr:col>
      <xdr:colOff>473152</xdr:colOff>
      <xdr:row>99</xdr:row>
      <xdr:rowOff>8000</xdr:rowOff>
    </xdr:from>
    <xdr:ext cx="469744" cy="259045"/>
    <xdr:sp macro="" textlink="">
      <xdr:nvSpPr>
        <xdr:cNvPr id="643" name="n_1mainValue【庁舎】&#10;一人当たり面積"/>
        <xdr:cNvSpPr txBox="1"/>
      </xdr:nvSpPr>
      <xdr:spPr>
        <a:xfrm>
          <a:off x="21075727" y="1698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0.649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4" name="正方形/長方形 6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5" name="正方形/長方形 6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6" name="テキスト ボックス 6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図書館</a:t>
          </a:r>
          <a:r>
            <a:rPr kumimoji="1" lang="en-US" altLang="ja-JP" sz="1300">
              <a:latin typeface="ＭＳ Ｐゴシック"/>
            </a:rPr>
            <a:t>】</a:t>
          </a:r>
          <a:r>
            <a:rPr kumimoji="1" lang="ja-JP" altLang="en-US" sz="1300">
              <a:latin typeface="ＭＳ Ｐゴシック"/>
            </a:rPr>
            <a:t>　　　　　　　　　　町内に</a:t>
          </a:r>
          <a:r>
            <a:rPr kumimoji="1" lang="en-US" altLang="ja-JP" sz="1300">
              <a:latin typeface="ＭＳ Ｐゴシック"/>
            </a:rPr>
            <a:t>1</a:t>
          </a:r>
          <a:r>
            <a:rPr kumimoji="1" lang="ja-JP" altLang="en-US" sz="1300">
              <a:latin typeface="ＭＳ Ｐゴシック"/>
            </a:rPr>
            <a:t>か所だけだが、バブル期（</a:t>
          </a:r>
          <a:r>
            <a:rPr kumimoji="1" lang="en-US" altLang="ja-JP" sz="1300">
              <a:latin typeface="ＭＳ Ｐゴシック"/>
            </a:rPr>
            <a:t>1992</a:t>
          </a:r>
          <a:r>
            <a:rPr kumimoji="1" lang="ja-JP" altLang="en-US" sz="1300">
              <a:latin typeface="ＭＳ Ｐゴシック"/>
            </a:rPr>
            <a:t>年）に建設されたため、比較的大規模な施設である。</a:t>
          </a:r>
        </a:p>
        <a:p>
          <a:r>
            <a:rPr kumimoji="1" lang="en-US" altLang="ja-JP" sz="1300">
              <a:latin typeface="ＭＳ Ｐゴシック"/>
            </a:rPr>
            <a:t>【</a:t>
          </a:r>
          <a:r>
            <a:rPr kumimoji="1" lang="ja-JP" altLang="en-US" sz="1300">
              <a:latin typeface="ＭＳ Ｐゴシック"/>
            </a:rPr>
            <a:t>一般廃棄物処理施設</a:t>
          </a:r>
          <a:r>
            <a:rPr kumimoji="1" lang="en-US" altLang="ja-JP" sz="1300">
              <a:latin typeface="ＭＳ Ｐゴシック"/>
            </a:rPr>
            <a:t>】</a:t>
          </a:r>
          <a:r>
            <a:rPr kumimoji="1" lang="ja-JP" altLang="en-US" sz="1300">
              <a:latin typeface="ＭＳ Ｐゴシック"/>
            </a:rPr>
            <a:t>　観光地の特性上、住民数に対して規模の大きな施設を保有する必要がある。近隣市町（河津町）と共同で運営、管理を行っており、今後、大規模改修を実施予定。</a:t>
          </a:r>
        </a:p>
        <a:p>
          <a:r>
            <a:rPr kumimoji="1" lang="en-US" altLang="ja-JP" sz="1300">
              <a:latin typeface="ＭＳ Ｐゴシック"/>
            </a:rPr>
            <a:t>【</a:t>
          </a:r>
          <a:r>
            <a:rPr kumimoji="1" lang="ja-JP" altLang="en-US" sz="1300">
              <a:latin typeface="ＭＳ Ｐゴシック"/>
            </a:rPr>
            <a:t>保健センター・保健所</a:t>
          </a:r>
          <a:r>
            <a:rPr kumimoji="1" lang="en-US" altLang="ja-JP" sz="1300">
              <a:latin typeface="ＭＳ Ｐゴシック"/>
            </a:rPr>
            <a:t>】</a:t>
          </a:r>
          <a:r>
            <a:rPr kumimoji="1" lang="ja-JP" altLang="en-US" sz="1300">
              <a:latin typeface="ＭＳ Ｐゴシック"/>
            </a:rPr>
            <a:t>　建物自体は、図書館とほぼ同様の状況（建設は</a:t>
          </a:r>
          <a:r>
            <a:rPr kumimoji="1" lang="en-US" altLang="ja-JP" sz="1300">
              <a:latin typeface="ＭＳ Ｐゴシック"/>
            </a:rPr>
            <a:t>1995</a:t>
          </a:r>
          <a:r>
            <a:rPr kumimoji="1" lang="ja-JP" altLang="en-US" sz="1300">
              <a:latin typeface="ＭＳ Ｐゴシック"/>
            </a:rPr>
            <a:t>年）だが、高額な設備（空調、電気）等があり、減価償却率は高くなっている。</a:t>
          </a:r>
        </a:p>
        <a:p>
          <a:r>
            <a:rPr kumimoji="1" lang="en-US" altLang="ja-JP" sz="1300">
              <a:latin typeface="ＭＳ Ｐゴシック"/>
            </a:rPr>
            <a:t>【</a:t>
          </a:r>
          <a:r>
            <a:rPr kumimoji="1" lang="ja-JP" altLang="en-US" sz="1300">
              <a:latin typeface="ＭＳ Ｐゴシック"/>
            </a:rPr>
            <a:t>市民会館</a:t>
          </a:r>
          <a:r>
            <a:rPr kumimoji="1" lang="en-US" altLang="ja-JP" sz="1300">
              <a:latin typeface="ＭＳ Ｐゴシック"/>
            </a:rPr>
            <a:t>】</a:t>
          </a:r>
          <a:r>
            <a:rPr kumimoji="1" lang="ja-JP" altLang="en-US" sz="1300">
              <a:latin typeface="ＭＳ Ｐゴシック"/>
            </a:rPr>
            <a:t>　　　　　　 　　町内に</a:t>
          </a:r>
          <a:r>
            <a:rPr kumimoji="1" lang="en-US" altLang="ja-JP" sz="1300">
              <a:latin typeface="ＭＳ Ｐゴシック"/>
            </a:rPr>
            <a:t>1</a:t>
          </a:r>
          <a:r>
            <a:rPr kumimoji="1" lang="ja-JP" altLang="en-US" sz="1300">
              <a:latin typeface="ＭＳ Ｐゴシック"/>
            </a:rPr>
            <a:t>か所（アスド会館）のみであり、減価償却率が高く、一人あたりの面積も広いが、現在、売却に向けて協議中である。</a:t>
          </a:r>
        </a:p>
        <a:p>
          <a:r>
            <a:rPr kumimoji="1" lang="ja-JP" altLang="en-US" sz="1300">
              <a:latin typeface="ＭＳ Ｐゴシック"/>
            </a:rPr>
            <a:t>　今後、市民会館以外の施設についても、集約化、効率化計画を検討する。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5479110</v>
      </c>
      <c r="BO4" s="411"/>
      <c r="BP4" s="411"/>
      <c r="BQ4" s="411"/>
      <c r="BR4" s="411"/>
      <c r="BS4" s="411"/>
      <c r="BT4" s="411"/>
      <c r="BU4" s="412"/>
      <c r="BV4" s="410">
        <v>5445997</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8.4</v>
      </c>
      <c r="CU4" s="588"/>
      <c r="CV4" s="588"/>
      <c r="CW4" s="588"/>
      <c r="CX4" s="588"/>
      <c r="CY4" s="588"/>
      <c r="CZ4" s="588"/>
      <c r="DA4" s="589"/>
      <c r="DB4" s="587">
        <v>5.6</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5168761</v>
      </c>
      <c r="BO5" s="416"/>
      <c r="BP5" s="416"/>
      <c r="BQ5" s="416"/>
      <c r="BR5" s="416"/>
      <c r="BS5" s="416"/>
      <c r="BT5" s="416"/>
      <c r="BU5" s="417"/>
      <c r="BV5" s="415">
        <v>5229837</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84.5</v>
      </c>
      <c r="CU5" s="386"/>
      <c r="CV5" s="386"/>
      <c r="CW5" s="386"/>
      <c r="CX5" s="386"/>
      <c r="CY5" s="386"/>
      <c r="CZ5" s="386"/>
      <c r="DA5" s="387"/>
      <c r="DB5" s="385">
        <v>84.8</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310349</v>
      </c>
      <c r="BO6" s="416"/>
      <c r="BP6" s="416"/>
      <c r="BQ6" s="416"/>
      <c r="BR6" s="416"/>
      <c r="BS6" s="416"/>
      <c r="BT6" s="416"/>
      <c r="BU6" s="417"/>
      <c r="BV6" s="415">
        <v>216160</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90.8</v>
      </c>
      <c r="CU6" s="562"/>
      <c r="CV6" s="562"/>
      <c r="CW6" s="562"/>
      <c r="CX6" s="562"/>
      <c r="CY6" s="562"/>
      <c r="CZ6" s="562"/>
      <c r="DA6" s="563"/>
      <c r="DB6" s="561">
        <v>91</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14512</v>
      </c>
      <c r="BO7" s="416"/>
      <c r="BP7" s="416"/>
      <c r="BQ7" s="416"/>
      <c r="BR7" s="416"/>
      <c r="BS7" s="416"/>
      <c r="BT7" s="416"/>
      <c r="BU7" s="417"/>
      <c r="BV7" s="415">
        <v>16687</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3537127</v>
      </c>
      <c r="CU7" s="416"/>
      <c r="CV7" s="416"/>
      <c r="CW7" s="416"/>
      <c r="CX7" s="416"/>
      <c r="CY7" s="416"/>
      <c r="CZ7" s="416"/>
      <c r="DA7" s="417"/>
      <c r="DB7" s="415">
        <v>3585862</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295837</v>
      </c>
      <c r="BO8" s="416"/>
      <c r="BP8" s="416"/>
      <c r="BQ8" s="416"/>
      <c r="BR8" s="416"/>
      <c r="BS8" s="416"/>
      <c r="BT8" s="416"/>
      <c r="BU8" s="417"/>
      <c r="BV8" s="415">
        <v>199473</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0.64</v>
      </c>
      <c r="CU8" s="525"/>
      <c r="CV8" s="525"/>
      <c r="CW8" s="525"/>
      <c r="CX8" s="525"/>
      <c r="CY8" s="525"/>
      <c r="CZ8" s="525"/>
      <c r="DA8" s="526"/>
      <c r="DB8" s="524">
        <v>0.65</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12624</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96364</v>
      </c>
      <c r="BO9" s="416"/>
      <c r="BP9" s="416"/>
      <c r="BQ9" s="416"/>
      <c r="BR9" s="416"/>
      <c r="BS9" s="416"/>
      <c r="BT9" s="416"/>
      <c r="BU9" s="417"/>
      <c r="BV9" s="415">
        <v>-14864</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12.4</v>
      </c>
      <c r="CU9" s="386"/>
      <c r="CV9" s="386"/>
      <c r="CW9" s="386"/>
      <c r="CX9" s="386"/>
      <c r="CY9" s="386"/>
      <c r="CZ9" s="386"/>
      <c r="DA9" s="387"/>
      <c r="DB9" s="385">
        <v>12.3</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14064</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t="s">
        <v>107</v>
      </c>
      <c r="BO10" s="416"/>
      <c r="BP10" s="416"/>
      <c r="BQ10" s="416"/>
      <c r="BR10" s="416"/>
      <c r="BS10" s="416"/>
      <c r="BT10" s="416"/>
      <c r="BU10" s="417"/>
      <c r="BV10" s="415" t="s">
        <v>107</v>
      </c>
      <c r="BW10" s="416"/>
      <c r="BX10" s="416"/>
      <c r="BY10" s="416"/>
      <c r="BZ10" s="416"/>
      <c r="CA10" s="416"/>
      <c r="CB10" s="416"/>
      <c r="CC10" s="417"/>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109</v>
      </c>
      <c r="M11" s="462"/>
      <c r="N11" s="462"/>
      <c r="O11" s="462"/>
      <c r="P11" s="462"/>
      <c r="Q11" s="463"/>
      <c r="R11" s="547" t="s">
        <v>110</v>
      </c>
      <c r="S11" s="548"/>
      <c r="T11" s="548"/>
      <c r="U11" s="548"/>
      <c r="V11" s="549"/>
      <c r="W11" s="559"/>
      <c r="X11" s="377"/>
      <c r="Y11" s="377"/>
      <c r="Z11" s="377"/>
      <c r="AA11" s="377"/>
      <c r="AB11" s="377"/>
      <c r="AC11" s="377"/>
      <c r="AD11" s="377"/>
      <c r="AE11" s="377"/>
      <c r="AF11" s="377"/>
      <c r="AG11" s="377"/>
      <c r="AH11" s="377"/>
      <c r="AI11" s="377"/>
      <c r="AJ11" s="377"/>
      <c r="AK11" s="377"/>
      <c r="AL11" s="560"/>
      <c r="AM11" s="484" t="s">
        <v>111</v>
      </c>
      <c r="AN11" s="389"/>
      <c r="AO11" s="389"/>
      <c r="AP11" s="389"/>
      <c r="AQ11" s="389"/>
      <c r="AR11" s="389"/>
      <c r="AS11" s="389"/>
      <c r="AT11" s="390"/>
      <c r="AU11" s="472" t="s">
        <v>112</v>
      </c>
      <c r="AV11" s="473"/>
      <c r="AW11" s="473"/>
      <c r="AX11" s="473"/>
      <c r="AY11" s="395" t="s">
        <v>113</v>
      </c>
      <c r="AZ11" s="396"/>
      <c r="BA11" s="396"/>
      <c r="BB11" s="396"/>
      <c r="BC11" s="396"/>
      <c r="BD11" s="396"/>
      <c r="BE11" s="396"/>
      <c r="BF11" s="396"/>
      <c r="BG11" s="396"/>
      <c r="BH11" s="396"/>
      <c r="BI11" s="396"/>
      <c r="BJ11" s="396"/>
      <c r="BK11" s="396"/>
      <c r="BL11" s="396"/>
      <c r="BM11" s="397"/>
      <c r="BN11" s="415" t="s">
        <v>114</v>
      </c>
      <c r="BO11" s="416"/>
      <c r="BP11" s="416"/>
      <c r="BQ11" s="416"/>
      <c r="BR11" s="416"/>
      <c r="BS11" s="416"/>
      <c r="BT11" s="416"/>
      <c r="BU11" s="417"/>
      <c r="BV11" s="415" t="s">
        <v>114</v>
      </c>
      <c r="BW11" s="416"/>
      <c r="BX11" s="416"/>
      <c r="BY11" s="416"/>
      <c r="BZ11" s="416"/>
      <c r="CA11" s="416"/>
      <c r="CB11" s="416"/>
      <c r="CC11" s="417"/>
      <c r="CD11" s="424" t="s">
        <v>115</v>
      </c>
      <c r="CE11" s="425"/>
      <c r="CF11" s="425"/>
      <c r="CG11" s="425"/>
      <c r="CH11" s="425"/>
      <c r="CI11" s="425"/>
      <c r="CJ11" s="425"/>
      <c r="CK11" s="425"/>
      <c r="CL11" s="425"/>
      <c r="CM11" s="425"/>
      <c r="CN11" s="425"/>
      <c r="CO11" s="425"/>
      <c r="CP11" s="425"/>
      <c r="CQ11" s="425"/>
      <c r="CR11" s="425"/>
      <c r="CS11" s="426"/>
      <c r="CT11" s="524" t="s">
        <v>114</v>
      </c>
      <c r="CU11" s="525"/>
      <c r="CV11" s="525"/>
      <c r="CW11" s="525"/>
      <c r="CX11" s="525"/>
      <c r="CY11" s="525"/>
      <c r="CZ11" s="525"/>
      <c r="DA11" s="526"/>
      <c r="DB11" s="524" t="s">
        <v>114</v>
      </c>
      <c r="DC11" s="525"/>
      <c r="DD11" s="525"/>
      <c r="DE11" s="525"/>
      <c r="DF11" s="525"/>
      <c r="DG11" s="525"/>
      <c r="DH11" s="525"/>
      <c r="DI11" s="526"/>
      <c r="DJ11" s="139"/>
      <c r="DK11" s="139"/>
      <c r="DL11" s="139"/>
      <c r="DM11" s="139"/>
      <c r="DN11" s="139"/>
      <c r="DO11" s="139"/>
    </row>
    <row r="12" spans="1:119" ht="18.75" customHeight="1" x14ac:dyDescent="0.15">
      <c r="A12" s="140"/>
      <c r="B12" s="527" t="s">
        <v>116</v>
      </c>
      <c r="C12" s="528"/>
      <c r="D12" s="528"/>
      <c r="E12" s="528"/>
      <c r="F12" s="528"/>
      <c r="G12" s="528"/>
      <c r="H12" s="528"/>
      <c r="I12" s="528"/>
      <c r="J12" s="528"/>
      <c r="K12" s="529"/>
      <c r="L12" s="536" t="s">
        <v>117</v>
      </c>
      <c r="M12" s="537"/>
      <c r="N12" s="537"/>
      <c r="O12" s="537"/>
      <c r="P12" s="537"/>
      <c r="Q12" s="538"/>
      <c r="R12" s="539">
        <v>12742</v>
      </c>
      <c r="S12" s="540"/>
      <c r="T12" s="540"/>
      <c r="U12" s="540"/>
      <c r="V12" s="541"/>
      <c r="W12" s="542" t="s">
        <v>1</v>
      </c>
      <c r="X12" s="473"/>
      <c r="Y12" s="473"/>
      <c r="Z12" s="473"/>
      <c r="AA12" s="473"/>
      <c r="AB12" s="543"/>
      <c r="AC12" s="472" t="s">
        <v>118</v>
      </c>
      <c r="AD12" s="473"/>
      <c r="AE12" s="473"/>
      <c r="AF12" s="473"/>
      <c r="AG12" s="543"/>
      <c r="AH12" s="472" t="s">
        <v>119</v>
      </c>
      <c r="AI12" s="473"/>
      <c r="AJ12" s="473"/>
      <c r="AK12" s="473"/>
      <c r="AL12" s="544"/>
      <c r="AM12" s="484" t="s">
        <v>120</v>
      </c>
      <c r="AN12" s="389"/>
      <c r="AO12" s="389"/>
      <c r="AP12" s="389"/>
      <c r="AQ12" s="389"/>
      <c r="AR12" s="389"/>
      <c r="AS12" s="389"/>
      <c r="AT12" s="390"/>
      <c r="AU12" s="472" t="s">
        <v>121</v>
      </c>
      <c r="AV12" s="473"/>
      <c r="AW12" s="473"/>
      <c r="AX12" s="473"/>
      <c r="AY12" s="395" t="s">
        <v>122</v>
      </c>
      <c r="AZ12" s="396"/>
      <c r="BA12" s="396"/>
      <c r="BB12" s="396"/>
      <c r="BC12" s="396"/>
      <c r="BD12" s="396"/>
      <c r="BE12" s="396"/>
      <c r="BF12" s="396"/>
      <c r="BG12" s="396"/>
      <c r="BH12" s="396"/>
      <c r="BI12" s="396"/>
      <c r="BJ12" s="396"/>
      <c r="BK12" s="396"/>
      <c r="BL12" s="396"/>
      <c r="BM12" s="397"/>
      <c r="BN12" s="415">
        <v>265109</v>
      </c>
      <c r="BO12" s="416"/>
      <c r="BP12" s="416"/>
      <c r="BQ12" s="416"/>
      <c r="BR12" s="416"/>
      <c r="BS12" s="416"/>
      <c r="BT12" s="416"/>
      <c r="BU12" s="417"/>
      <c r="BV12" s="415">
        <v>104036</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124</v>
      </c>
      <c r="CU12" s="525"/>
      <c r="CV12" s="525"/>
      <c r="CW12" s="525"/>
      <c r="CX12" s="525"/>
      <c r="CY12" s="525"/>
      <c r="CZ12" s="525"/>
      <c r="DA12" s="526"/>
      <c r="DB12" s="524" t="s">
        <v>124</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125</v>
      </c>
      <c r="N13" s="514"/>
      <c r="O13" s="514"/>
      <c r="P13" s="514"/>
      <c r="Q13" s="515"/>
      <c r="R13" s="516">
        <v>12642</v>
      </c>
      <c r="S13" s="517"/>
      <c r="T13" s="517"/>
      <c r="U13" s="517"/>
      <c r="V13" s="518"/>
      <c r="W13" s="504" t="s">
        <v>126</v>
      </c>
      <c r="X13" s="428"/>
      <c r="Y13" s="428"/>
      <c r="Z13" s="428"/>
      <c r="AA13" s="428"/>
      <c r="AB13" s="429"/>
      <c r="AC13" s="391">
        <v>510</v>
      </c>
      <c r="AD13" s="392"/>
      <c r="AE13" s="392"/>
      <c r="AF13" s="392"/>
      <c r="AG13" s="393"/>
      <c r="AH13" s="391">
        <v>595</v>
      </c>
      <c r="AI13" s="392"/>
      <c r="AJ13" s="392"/>
      <c r="AK13" s="392"/>
      <c r="AL13" s="394"/>
      <c r="AM13" s="484" t="s">
        <v>127</v>
      </c>
      <c r="AN13" s="389"/>
      <c r="AO13" s="389"/>
      <c r="AP13" s="389"/>
      <c r="AQ13" s="389"/>
      <c r="AR13" s="389"/>
      <c r="AS13" s="389"/>
      <c r="AT13" s="390"/>
      <c r="AU13" s="472" t="s">
        <v>128</v>
      </c>
      <c r="AV13" s="473"/>
      <c r="AW13" s="473"/>
      <c r="AX13" s="473"/>
      <c r="AY13" s="395" t="s">
        <v>129</v>
      </c>
      <c r="AZ13" s="396"/>
      <c r="BA13" s="396"/>
      <c r="BB13" s="396"/>
      <c r="BC13" s="396"/>
      <c r="BD13" s="396"/>
      <c r="BE13" s="396"/>
      <c r="BF13" s="396"/>
      <c r="BG13" s="396"/>
      <c r="BH13" s="396"/>
      <c r="BI13" s="396"/>
      <c r="BJ13" s="396"/>
      <c r="BK13" s="396"/>
      <c r="BL13" s="396"/>
      <c r="BM13" s="397"/>
      <c r="BN13" s="415">
        <v>-168745</v>
      </c>
      <c r="BO13" s="416"/>
      <c r="BP13" s="416"/>
      <c r="BQ13" s="416"/>
      <c r="BR13" s="416"/>
      <c r="BS13" s="416"/>
      <c r="BT13" s="416"/>
      <c r="BU13" s="417"/>
      <c r="BV13" s="415">
        <v>-118900</v>
      </c>
      <c r="BW13" s="416"/>
      <c r="BX13" s="416"/>
      <c r="BY13" s="416"/>
      <c r="BZ13" s="416"/>
      <c r="CA13" s="416"/>
      <c r="CB13" s="416"/>
      <c r="CC13" s="417"/>
      <c r="CD13" s="424" t="s">
        <v>130</v>
      </c>
      <c r="CE13" s="425"/>
      <c r="CF13" s="425"/>
      <c r="CG13" s="425"/>
      <c r="CH13" s="425"/>
      <c r="CI13" s="425"/>
      <c r="CJ13" s="425"/>
      <c r="CK13" s="425"/>
      <c r="CL13" s="425"/>
      <c r="CM13" s="425"/>
      <c r="CN13" s="425"/>
      <c r="CO13" s="425"/>
      <c r="CP13" s="425"/>
      <c r="CQ13" s="425"/>
      <c r="CR13" s="425"/>
      <c r="CS13" s="426"/>
      <c r="CT13" s="385">
        <v>6.7</v>
      </c>
      <c r="CU13" s="386"/>
      <c r="CV13" s="386"/>
      <c r="CW13" s="386"/>
      <c r="CX13" s="386"/>
      <c r="CY13" s="386"/>
      <c r="CZ13" s="386"/>
      <c r="DA13" s="387"/>
      <c r="DB13" s="385">
        <v>7</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131</v>
      </c>
      <c r="M14" s="545"/>
      <c r="N14" s="545"/>
      <c r="O14" s="545"/>
      <c r="P14" s="545"/>
      <c r="Q14" s="546"/>
      <c r="R14" s="516">
        <v>13028</v>
      </c>
      <c r="S14" s="517"/>
      <c r="T14" s="517"/>
      <c r="U14" s="517"/>
      <c r="V14" s="518"/>
      <c r="W14" s="519"/>
      <c r="X14" s="431"/>
      <c r="Y14" s="431"/>
      <c r="Z14" s="431"/>
      <c r="AA14" s="431"/>
      <c r="AB14" s="432"/>
      <c r="AC14" s="509">
        <v>8.1999999999999993</v>
      </c>
      <c r="AD14" s="510"/>
      <c r="AE14" s="510"/>
      <c r="AF14" s="510"/>
      <c r="AG14" s="511"/>
      <c r="AH14" s="509">
        <v>8.6</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132</v>
      </c>
      <c r="CE14" s="422"/>
      <c r="CF14" s="422"/>
      <c r="CG14" s="422"/>
      <c r="CH14" s="422"/>
      <c r="CI14" s="422"/>
      <c r="CJ14" s="422"/>
      <c r="CK14" s="422"/>
      <c r="CL14" s="422"/>
      <c r="CM14" s="422"/>
      <c r="CN14" s="422"/>
      <c r="CO14" s="422"/>
      <c r="CP14" s="422"/>
      <c r="CQ14" s="422"/>
      <c r="CR14" s="422"/>
      <c r="CS14" s="423"/>
      <c r="CT14" s="520">
        <v>48.1</v>
      </c>
      <c r="CU14" s="488"/>
      <c r="CV14" s="488"/>
      <c r="CW14" s="488"/>
      <c r="CX14" s="488"/>
      <c r="CY14" s="488"/>
      <c r="CZ14" s="488"/>
      <c r="DA14" s="489"/>
      <c r="DB14" s="520">
        <v>46.4</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125</v>
      </c>
      <c r="N15" s="514"/>
      <c r="O15" s="514"/>
      <c r="P15" s="514"/>
      <c r="Q15" s="515"/>
      <c r="R15" s="516">
        <v>12937</v>
      </c>
      <c r="S15" s="517"/>
      <c r="T15" s="517"/>
      <c r="U15" s="517"/>
      <c r="V15" s="518"/>
      <c r="W15" s="504" t="s">
        <v>133</v>
      </c>
      <c r="X15" s="428"/>
      <c r="Y15" s="428"/>
      <c r="Z15" s="428"/>
      <c r="AA15" s="428"/>
      <c r="AB15" s="429"/>
      <c r="AC15" s="391">
        <v>692</v>
      </c>
      <c r="AD15" s="392"/>
      <c r="AE15" s="392"/>
      <c r="AF15" s="392"/>
      <c r="AG15" s="393"/>
      <c r="AH15" s="391">
        <v>849</v>
      </c>
      <c r="AI15" s="392"/>
      <c r="AJ15" s="392"/>
      <c r="AK15" s="392"/>
      <c r="AL15" s="394"/>
      <c r="AM15" s="484"/>
      <c r="AN15" s="389"/>
      <c r="AO15" s="389"/>
      <c r="AP15" s="389"/>
      <c r="AQ15" s="389"/>
      <c r="AR15" s="389"/>
      <c r="AS15" s="389"/>
      <c r="AT15" s="390"/>
      <c r="AU15" s="472"/>
      <c r="AV15" s="473"/>
      <c r="AW15" s="473"/>
      <c r="AX15" s="473"/>
      <c r="AY15" s="407" t="s">
        <v>134</v>
      </c>
      <c r="AZ15" s="408"/>
      <c r="BA15" s="408"/>
      <c r="BB15" s="408"/>
      <c r="BC15" s="408"/>
      <c r="BD15" s="408"/>
      <c r="BE15" s="408"/>
      <c r="BF15" s="408"/>
      <c r="BG15" s="408"/>
      <c r="BH15" s="408"/>
      <c r="BI15" s="408"/>
      <c r="BJ15" s="408"/>
      <c r="BK15" s="408"/>
      <c r="BL15" s="408"/>
      <c r="BM15" s="409"/>
      <c r="BN15" s="410">
        <v>1776834</v>
      </c>
      <c r="BO15" s="411"/>
      <c r="BP15" s="411"/>
      <c r="BQ15" s="411"/>
      <c r="BR15" s="411"/>
      <c r="BS15" s="411"/>
      <c r="BT15" s="411"/>
      <c r="BU15" s="412"/>
      <c r="BV15" s="410">
        <v>1752160</v>
      </c>
      <c r="BW15" s="411"/>
      <c r="BX15" s="411"/>
      <c r="BY15" s="411"/>
      <c r="BZ15" s="411"/>
      <c r="CA15" s="411"/>
      <c r="CB15" s="411"/>
      <c r="CC15" s="412"/>
      <c r="CD15" s="521" t="s">
        <v>135</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136</v>
      </c>
      <c r="M16" s="507"/>
      <c r="N16" s="507"/>
      <c r="O16" s="507"/>
      <c r="P16" s="507"/>
      <c r="Q16" s="508"/>
      <c r="R16" s="501" t="s">
        <v>137</v>
      </c>
      <c r="S16" s="502"/>
      <c r="T16" s="502"/>
      <c r="U16" s="502"/>
      <c r="V16" s="503"/>
      <c r="W16" s="519"/>
      <c r="X16" s="431"/>
      <c r="Y16" s="431"/>
      <c r="Z16" s="431"/>
      <c r="AA16" s="431"/>
      <c r="AB16" s="432"/>
      <c r="AC16" s="509">
        <v>11.1</v>
      </c>
      <c r="AD16" s="510"/>
      <c r="AE16" s="510"/>
      <c r="AF16" s="510"/>
      <c r="AG16" s="511"/>
      <c r="AH16" s="509">
        <v>12.2</v>
      </c>
      <c r="AI16" s="510"/>
      <c r="AJ16" s="510"/>
      <c r="AK16" s="510"/>
      <c r="AL16" s="512"/>
      <c r="AM16" s="484"/>
      <c r="AN16" s="389"/>
      <c r="AO16" s="389"/>
      <c r="AP16" s="389"/>
      <c r="AQ16" s="389"/>
      <c r="AR16" s="389"/>
      <c r="AS16" s="389"/>
      <c r="AT16" s="390"/>
      <c r="AU16" s="472"/>
      <c r="AV16" s="473"/>
      <c r="AW16" s="473"/>
      <c r="AX16" s="473"/>
      <c r="AY16" s="395" t="s">
        <v>138</v>
      </c>
      <c r="AZ16" s="396"/>
      <c r="BA16" s="396"/>
      <c r="BB16" s="396"/>
      <c r="BC16" s="396"/>
      <c r="BD16" s="396"/>
      <c r="BE16" s="396"/>
      <c r="BF16" s="396"/>
      <c r="BG16" s="396"/>
      <c r="BH16" s="396"/>
      <c r="BI16" s="396"/>
      <c r="BJ16" s="396"/>
      <c r="BK16" s="396"/>
      <c r="BL16" s="396"/>
      <c r="BM16" s="397"/>
      <c r="BN16" s="415">
        <v>2786554</v>
      </c>
      <c r="BO16" s="416"/>
      <c r="BP16" s="416"/>
      <c r="BQ16" s="416"/>
      <c r="BR16" s="416"/>
      <c r="BS16" s="416"/>
      <c r="BT16" s="416"/>
      <c r="BU16" s="417"/>
      <c r="BV16" s="415">
        <v>2779541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139</v>
      </c>
      <c r="N17" s="499"/>
      <c r="O17" s="499"/>
      <c r="P17" s="499"/>
      <c r="Q17" s="500"/>
      <c r="R17" s="501" t="s">
        <v>140</v>
      </c>
      <c r="S17" s="502"/>
      <c r="T17" s="502"/>
      <c r="U17" s="502"/>
      <c r="V17" s="503"/>
      <c r="W17" s="504" t="s">
        <v>141</v>
      </c>
      <c r="X17" s="428"/>
      <c r="Y17" s="428"/>
      <c r="Z17" s="428"/>
      <c r="AA17" s="428"/>
      <c r="AB17" s="429"/>
      <c r="AC17" s="391">
        <v>5022</v>
      </c>
      <c r="AD17" s="392"/>
      <c r="AE17" s="392"/>
      <c r="AF17" s="392"/>
      <c r="AG17" s="393"/>
      <c r="AH17" s="391">
        <v>5503</v>
      </c>
      <c r="AI17" s="392"/>
      <c r="AJ17" s="392"/>
      <c r="AK17" s="392"/>
      <c r="AL17" s="394"/>
      <c r="AM17" s="484"/>
      <c r="AN17" s="389"/>
      <c r="AO17" s="389"/>
      <c r="AP17" s="389"/>
      <c r="AQ17" s="389"/>
      <c r="AR17" s="389"/>
      <c r="AS17" s="389"/>
      <c r="AT17" s="390"/>
      <c r="AU17" s="472"/>
      <c r="AV17" s="473"/>
      <c r="AW17" s="473"/>
      <c r="AX17" s="473"/>
      <c r="AY17" s="395" t="s">
        <v>142</v>
      </c>
      <c r="AZ17" s="396"/>
      <c r="BA17" s="396"/>
      <c r="BB17" s="396"/>
      <c r="BC17" s="396"/>
      <c r="BD17" s="396"/>
      <c r="BE17" s="396"/>
      <c r="BF17" s="396"/>
      <c r="BG17" s="396"/>
      <c r="BH17" s="396"/>
      <c r="BI17" s="396"/>
      <c r="BJ17" s="396"/>
      <c r="BK17" s="396"/>
      <c r="BL17" s="396"/>
      <c r="BM17" s="397"/>
      <c r="BN17" s="415">
        <v>2274455</v>
      </c>
      <c r="BO17" s="416"/>
      <c r="BP17" s="416"/>
      <c r="BQ17" s="416"/>
      <c r="BR17" s="416"/>
      <c r="BS17" s="416"/>
      <c r="BT17" s="416"/>
      <c r="BU17" s="417"/>
      <c r="BV17" s="415">
        <v>2242263</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143</v>
      </c>
      <c r="C18" s="478"/>
      <c r="D18" s="478"/>
      <c r="E18" s="479"/>
      <c r="F18" s="479"/>
      <c r="G18" s="479"/>
      <c r="H18" s="479"/>
      <c r="I18" s="479"/>
      <c r="J18" s="479"/>
      <c r="K18" s="479"/>
      <c r="L18" s="480">
        <v>77.81</v>
      </c>
      <c r="M18" s="480"/>
      <c r="N18" s="480"/>
      <c r="O18" s="480"/>
      <c r="P18" s="480"/>
      <c r="Q18" s="480"/>
      <c r="R18" s="481"/>
      <c r="S18" s="481"/>
      <c r="T18" s="481"/>
      <c r="U18" s="481"/>
      <c r="V18" s="482"/>
      <c r="W18" s="496"/>
      <c r="X18" s="497"/>
      <c r="Y18" s="497"/>
      <c r="Z18" s="497"/>
      <c r="AA18" s="497"/>
      <c r="AB18" s="505"/>
      <c r="AC18" s="379">
        <v>80.7</v>
      </c>
      <c r="AD18" s="380"/>
      <c r="AE18" s="380"/>
      <c r="AF18" s="380"/>
      <c r="AG18" s="483"/>
      <c r="AH18" s="379">
        <v>79.2</v>
      </c>
      <c r="AI18" s="380"/>
      <c r="AJ18" s="380"/>
      <c r="AK18" s="380"/>
      <c r="AL18" s="381"/>
      <c r="AM18" s="484"/>
      <c r="AN18" s="389"/>
      <c r="AO18" s="389"/>
      <c r="AP18" s="389"/>
      <c r="AQ18" s="389"/>
      <c r="AR18" s="389"/>
      <c r="AS18" s="389"/>
      <c r="AT18" s="390"/>
      <c r="AU18" s="472"/>
      <c r="AV18" s="473"/>
      <c r="AW18" s="473"/>
      <c r="AX18" s="473"/>
      <c r="AY18" s="395" t="s">
        <v>144</v>
      </c>
      <c r="AZ18" s="396"/>
      <c r="BA18" s="396"/>
      <c r="BB18" s="396"/>
      <c r="BC18" s="396"/>
      <c r="BD18" s="396"/>
      <c r="BE18" s="396"/>
      <c r="BF18" s="396"/>
      <c r="BG18" s="396"/>
      <c r="BH18" s="396"/>
      <c r="BI18" s="396"/>
      <c r="BJ18" s="396"/>
      <c r="BK18" s="396"/>
      <c r="BL18" s="396"/>
      <c r="BM18" s="397"/>
      <c r="BN18" s="415">
        <v>3077505</v>
      </c>
      <c r="BO18" s="416"/>
      <c r="BP18" s="416"/>
      <c r="BQ18" s="416"/>
      <c r="BR18" s="416"/>
      <c r="BS18" s="416"/>
      <c r="BT18" s="416"/>
      <c r="BU18" s="417"/>
      <c r="BV18" s="415">
        <v>3111926</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145</v>
      </c>
      <c r="C19" s="478"/>
      <c r="D19" s="478"/>
      <c r="E19" s="479"/>
      <c r="F19" s="479"/>
      <c r="G19" s="479"/>
      <c r="H19" s="479"/>
      <c r="I19" s="479"/>
      <c r="J19" s="479"/>
      <c r="K19" s="479"/>
      <c r="L19" s="485">
        <v>162</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146</v>
      </c>
      <c r="AZ19" s="396"/>
      <c r="BA19" s="396"/>
      <c r="BB19" s="396"/>
      <c r="BC19" s="396"/>
      <c r="BD19" s="396"/>
      <c r="BE19" s="396"/>
      <c r="BF19" s="396"/>
      <c r="BG19" s="396"/>
      <c r="BH19" s="396"/>
      <c r="BI19" s="396"/>
      <c r="BJ19" s="396"/>
      <c r="BK19" s="396"/>
      <c r="BL19" s="396"/>
      <c r="BM19" s="397"/>
      <c r="BN19" s="415">
        <v>4129359</v>
      </c>
      <c r="BO19" s="416"/>
      <c r="BP19" s="416"/>
      <c r="BQ19" s="416"/>
      <c r="BR19" s="416"/>
      <c r="BS19" s="416"/>
      <c r="BT19" s="416"/>
      <c r="BU19" s="417"/>
      <c r="BV19" s="415">
        <v>3982938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147</v>
      </c>
      <c r="C20" s="478"/>
      <c r="D20" s="478"/>
      <c r="E20" s="479"/>
      <c r="F20" s="479"/>
      <c r="G20" s="479"/>
      <c r="H20" s="479"/>
      <c r="I20" s="479"/>
      <c r="J20" s="479"/>
      <c r="K20" s="479"/>
      <c r="L20" s="485">
        <v>5620</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148</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149</v>
      </c>
      <c r="C22" s="445"/>
      <c r="D22" s="446"/>
      <c r="E22" s="453" t="s">
        <v>1</v>
      </c>
      <c r="F22" s="428"/>
      <c r="G22" s="428"/>
      <c r="H22" s="428"/>
      <c r="I22" s="428"/>
      <c r="J22" s="428"/>
      <c r="K22" s="429"/>
      <c r="L22" s="453" t="s">
        <v>150</v>
      </c>
      <c r="M22" s="428"/>
      <c r="N22" s="428"/>
      <c r="O22" s="428"/>
      <c r="P22" s="429"/>
      <c r="Q22" s="438" t="s">
        <v>151</v>
      </c>
      <c r="R22" s="439"/>
      <c r="S22" s="439"/>
      <c r="T22" s="439"/>
      <c r="U22" s="439"/>
      <c r="V22" s="454"/>
      <c r="W22" s="456" t="s">
        <v>152</v>
      </c>
      <c r="X22" s="445"/>
      <c r="Y22" s="446"/>
      <c r="Z22" s="453" t="s">
        <v>1</v>
      </c>
      <c r="AA22" s="428"/>
      <c r="AB22" s="428"/>
      <c r="AC22" s="428"/>
      <c r="AD22" s="428"/>
      <c r="AE22" s="428"/>
      <c r="AF22" s="428"/>
      <c r="AG22" s="429"/>
      <c r="AH22" s="427" t="s">
        <v>153</v>
      </c>
      <c r="AI22" s="428"/>
      <c r="AJ22" s="428"/>
      <c r="AK22" s="428"/>
      <c r="AL22" s="429"/>
      <c r="AM22" s="427" t="s">
        <v>154</v>
      </c>
      <c r="AN22" s="433"/>
      <c r="AO22" s="433"/>
      <c r="AP22" s="433"/>
      <c r="AQ22" s="433"/>
      <c r="AR22" s="434"/>
      <c r="AS22" s="438" t="s">
        <v>151</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155</v>
      </c>
      <c r="AZ23" s="408"/>
      <c r="BA23" s="408"/>
      <c r="BB23" s="408"/>
      <c r="BC23" s="408"/>
      <c r="BD23" s="408"/>
      <c r="BE23" s="408"/>
      <c r="BF23" s="408"/>
      <c r="BG23" s="408"/>
      <c r="BH23" s="408"/>
      <c r="BI23" s="408"/>
      <c r="BJ23" s="408"/>
      <c r="BK23" s="408"/>
      <c r="BL23" s="408"/>
      <c r="BM23" s="409"/>
      <c r="BN23" s="415">
        <v>5307405</v>
      </c>
      <c r="BO23" s="416"/>
      <c r="BP23" s="416"/>
      <c r="BQ23" s="416"/>
      <c r="BR23" s="416"/>
      <c r="BS23" s="416"/>
      <c r="BT23" s="416"/>
      <c r="BU23" s="417"/>
      <c r="BV23" s="415">
        <v>5426666</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156</v>
      </c>
      <c r="F24" s="389"/>
      <c r="G24" s="389"/>
      <c r="H24" s="389"/>
      <c r="I24" s="389"/>
      <c r="J24" s="389"/>
      <c r="K24" s="390"/>
      <c r="L24" s="391">
        <v>1</v>
      </c>
      <c r="M24" s="392"/>
      <c r="N24" s="392"/>
      <c r="O24" s="392"/>
      <c r="P24" s="393"/>
      <c r="Q24" s="391">
        <v>6090</v>
      </c>
      <c r="R24" s="392"/>
      <c r="S24" s="392"/>
      <c r="T24" s="392"/>
      <c r="U24" s="392"/>
      <c r="V24" s="393"/>
      <c r="W24" s="457"/>
      <c r="X24" s="448"/>
      <c r="Y24" s="449"/>
      <c r="Z24" s="388" t="s">
        <v>157</v>
      </c>
      <c r="AA24" s="389"/>
      <c r="AB24" s="389"/>
      <c r="AC24" s="389"/>
      <c r="AD24" s="389"/>
      <c r="AE24" s="389"/>
      <c r="AF24" s="389"/>
      <c r="AG24" s="390"/>
      <c r="AH24" s="391">
        <v>109</v>
      </c>
      <c r="AI24" s="392"/>
      <c r="AJ24" s="392"/>
      <c r="AK24" s="392"/>
      <c r="AL24" s="393"/>
      <c r="AM24" s="391">
        <v>341933</v>
      </c>
      <c r="AN24" s="392"/>
      <c r="AO24" s="392"/>
      <c r="AP24" s="392"/>
      <c r="AQ24" s="392"/>
      <c r="AR24" s="393"/>
      <c r="AS24" s="391">
        <v>3137</v>
      </c>
      <c r="AT24" s="392"/>
      <c r="AU24" s="392"/>
      <c r="AV24" s="392"/>
      <c r="AW24" s="392"/>
      <c r="AX24" s="394"/>
      <c r="AY24" s="382" t="s">
        <v>158</v>
      </c>
      <c r="AZ24" s="383"/>
      <c r="BA24" s="383"/>
      <c r="BB24" s="383"/>
      <c r="BC24" s="383"/>
      <c r="BD24" s="383"/>
      <c r="BE24" s="383"/>
      <c r="BF24" s="383"/>
      <c r="BG24" s="383"/>
      <c r="BH24" s="383"/>
      <c r="BI24" s="383"/>
      <c r="BJ24" s="383"/>
      <c r="BK24" s="383"/>
      <c r="BL24" s="383"/>
      <c r="BM24" s="384"/>
      <c r="BN24" s="415">
        <v>4544941</v>
      </c>
      <c r="BO24" s="416"/>
      <c r="BP24" s="416"/>
      <c r="BQ24" s="416"/>
      <c r="BR24" s="416"/>
      <c r="BS24" s="416"/>
      <c r="BT24" s="416"/>
      <c r="BU24" s="417"/>
      <c r="BV24" s="415">
        <v>4578714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159</v>
      </c>
      <c r="F25" s="389"/>
      <c r="G25" s="389"/>
      <c r="H25" s="389"/>
      <c r="I25" s="389"/>
      <c r="J25" s="389"/>
      <c r="K25" s="390"/>
      <c r="L25" s="391">
        <v>1</v>
      </c>
      <c r="M25" s="392"/>
      <c r="N25" s="392"/>
      <c r="O25" s="392"/>
      <c r="P25" s="393"/>
      <c r="Q25" s="391">
        <v>5220</v>
      </c>
      <c r="R25" s="392"/>
      <c r="S25" s="392"/>
      <c r="T25" s="392"/>
      <c r="U25" s="392"/>
      <c r="V25" s="393"/>
      <c r="W25" s="457"/>
      <c r="X25" s="448"/>
      <c r="Y25" s="449"/>
      <c r="Z25" s="388" t="s">
        <v>160</v>
      </c>
      <c r="AA25" s="389"/>
      <c r="AB25" s="389"/>
      <c r="AC25" s="389"/>
      <c r="AD25" s="389"/>
      <c r="AE25" s="389"/>
      <c r="AF25" s="389"/>
      <c r="AG25" s="390"/>
      <c r="AH25" s="391" t="s">
        <v>124</v>
      </c>
      <c r="AI25" s="392"/>
      <c r="AJ25" s="392"/>
      <c r="AK25" s="392"/>
      <c r="AL25" s="393"/>
      <c r="AM25" s="391" t="s">
        <v>124</v>
      </c>
      <c r="AN25" s="392"/>
      <c r="AO25" s="392"/>
      <c r="AP25" s="392"/>
      <c r="AQ25" s="392"/>
      <c r="AR25" s="393"/>
      <c r="AS25" s="391" t="s">
        <v>124</v>
      </c>
      <c r="AT25" s="392"/>
      <c r="AU25" s="392"/>
      <c r="AV25" s="392"/>
      <c r="AW25" s="392"/>
      <c r="AX25" s="394"/>
      <c r="AY25" s="407" t="s">
        <v>161</v>
      </c>
      <c r="AZ25" s="408"/>
      <c r="BA25" s="408"/>
      <c r="BB25" s="408"/>
      <c r="BC25" s="408"/>
      <c r="BD25" s="408"/>
      <c r="BE25" s="408"/>
      <c r="BF25" s="408"/>
      <c r="BG25" s="408"/>
      <c r="BH25" s="408"/>
      <c r="BI25" s="408"/>
      <c r="BJ25" s="408"/>
      <c r="BK25" s="408"/>
      <c r="BL25" s="408"/>
      <c r="BM25" s="409"/>
      <c r="BN25" s="410">
        <v>397055</v>
      </c>
      <c r="BO25" s="411"/>
      <c r="BP25" s="411"/>
      <c r="BQ25" s="411"/>
      <c r="BR25" s="411"/>
      <c r="BS25" s="411"/>
      <c r="BT25" s="411"/>
      <c r="BU25" s="412"/>
      <c r="BV25" s="410">
        <v>431884</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162</v>
      </c>
      <c r="F26" s="389"/>
      <c r="G26" s="389"/>
      <c r="H26" s="389"/>
      <c r="I26" s="389"/>
      <c r="J26" s="389"/>
      <c r="K26" s="390"/>
      <c r="L26" s="391">
        <v>1</v>
      </c>
      <c r="M26" s="392"/>
      <c r="N26" s="392"/>
      <c r="O26" s="392"/>
      <c r="P26" s="393"/>
      <c r="Q26" s="391">
        <v>4620</v>
      </c>
      <c r="R26" s="392"/>
      <c r="S26" s="392"/>
      <c r="T26" s="392"/>
      <c r="U26" s="392"/>
      <c r="V26" s="393"/>
      <c r="W26" s="457"/>
      <c r="X26" s="448"/>
      <c r="Y26" s="449"/>
      <c r="Z26" s="388" t="s">
        <v>163</v>
      </c>
      <c r="AA26" s="470"/>
      <c r="AB26" s="470"/>
      <c r="AC26" s="470"/>
      <c r="AD26" s="470"/>
      <c r="AE26" s="470"/>
      <c r="AF26" s="470"/>
      <c r="AG26" s="471"/>
      <c r="AH26" s="391">
        <v>6</v>
      </c>
      <c r="AI26" s="392"/>
      <c r="AJ26" s="392"/>
      <c r="AK26" s="392"/>
      <c r="AL26" s="393"/>
      <c r="AM26" s="391">
        <v>17016</v>
      </c>
      <c r="AN26" s="392"/>
      <c r="AO26" s="392"/>
      <c r="AP26" s="392"/>
      <c r="AQ26" s="392"/>
      <c r="AR26" s="393"/>
      <c r="AS26" s="391">
        <v>2836</v>
      </c>
      <c r="AT26" s="392"/>
      <c r="AU26" s="392"/>
      <c r="AV26" s="392"/>
      <c r="AW26" s="392"/>
      <c r="AX26" s="394"/>
      <c r="AY26" s="424" t="s">
        <v>164</v>
      </c>
      <c r="AZ26" s="425"/>
      <c r="BA26" s="425"/>
      <c r="BB26" s="425"/>
      <c r="BC26" s="425"/>
      <c r="BD26" s="425"/>
      <c r="BE26" s="425"/>
      <c r="BF26" s="425"/>
      <c r="BG26" s="425"/>
      <c r="BH26" s="425"/>
      <c r="BI26" s="425"/>
      <c r="BJ26" s="425"/>
      <c r="BK26" s="425"/>
      <c r="BL26" s="425"/>
      <c r="BM26" s="426"/>
      <c r="BN26" s="415" t="s">
        <v>124</v>
      </c>
      <c r="BO26" s="416"/>
      <c r="BP26" s="416"/>
      <c r="BQ26" s="416"/>
      <c r="BR26" s="416"/>
      <c r="BS26" s="416"/>
      <c r="BT26" s="416"/>
      <c r="BU26" s="417"/>
      <c r="BV26" s="415" t="s">
        <v>124</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165</v>
      </c>
      <c r="F27" s="389"/>
      <c r="G27" s="389"/>
      <c r="H27" s="389"/>
      <c r="I27" s="389"/>
      <c r="J27" s="389"/>
      <c r="K27" s="390"/>
      <c r="L27" s="391">
        <v>1</v>
      </c>
      <c r="M27" s="392"/>
      <c r="N27" s="392"/>
      <c r="O27" s="392"/>
      <c r="P27" s="393"/>
      <c r="Q27" s="391">
        <v>2400</v>
      </c>
      <c r="R27" s="392"/>
      <c r="S27" s="392"/>
      <c r="T27" s="392"/>
      <c r="U27" s="392"/>
      <c r="V27" s="393"/>
      <c r="W27" s="457"/>
      <c r="X27" s="448"/>
      <c r="Y27" s="449"/>
      <c r="Z27" s="388" t="s">
        <v>166</v>
      </c>
      <c r="AA27" s="389"/>
      <c r="AB27" s="389"/>
      <c r="AC27" s="389"/>
      <c r="AD27" s="389"/>
      <c r="AE27" s="389"/>
      <c r="AF27" s="389"/>
      <c r="AG27" s="390"/>
      <c r="AH27" s="391">
        <v>13</v>
      </c>
      <c r="AI27" s="392"/>
      <c r="AJ27" s="392"/>
      <c r="AK27" s="392"/>
      <c r="AL27" s="393"/>
      <c r="AM27" s="391">
        <v>36621</v>
      </c>
      <c r="AN27" s="392"/>
      <c r="AO27" s="392"/>
      <c r="AP27" s="392"/>
      <c r="AQ27" s="392"/>
      <c r="AR27" s="393"/>
      <c r="AS27" s="391">
        <v>2817</v>
      </c>
      <c r="AT27" s="392"/>
      <c r="AU27" s="392"/>
      <c r="AV27" s="392"/>
      <c r="AW27" s="392"/>
      <c r="AX27" s="394"/>
      <c r="AY27" s="421" t="s">
        <v>167</v>
      </c>
      <c r="AZ27" s="422"/>
      <c r="BA27" s="422"/>
      <c r="BB27" s="422"/>
      <c r="BC27" s="422"/>
      <c r="BD27" s="422"/>
      <c r="BE27" s="422"/>
      <c r="BF27" s="422"/>
      <c r="BG27" s="422"/>
      <c r="BH27" s="422"/>
      <c r="BI27" s="422"/>
      <c r="BJ27" s="422"/>
      <c r="BK27" s="422"/>
      <c r="BL27" s="422"/>
      <c r="BM27" s="423"/>
      <c r="BN27" s="418">
        <v>460173</v>
      </c>
      <c r="BO27" s="419"/>
      <c r="BP27" s="419"/>
      <c r="BQ27" s="419"/>
      <c r="BR27" s="419"/>
      <c r="BS27" s="419"/>
      <c r="BT27" s="419"/>
      <c r="BU27" s="420"/>
      <c r="BV27" s="418">
        <v>460173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168</v>
      </c>
      <c r="F28" s="389"/>
      <c r="G28" s="389"/>
      <c r="H28" s="389"/>
      <c r="I28" s="389"/>
      <c r="J28" s="389"/>
      <c r="K28" s="390"/>
      <c r="L28" s="391">
        <v>1</v>
      </c>
      <c r="M28" s="392"/>
      <c r="N28" s="392"/>
      <c r="O28" s="392"/>
      <c r="P28" s="393"/>
      <c r="Q28" s="391">
        <v>1840</v>
      </c>
      <c r="R28" s="392"/>
      <c r="S28" s="392"/>
      <c r="T28" s="392"/>
      <c r="U28" s="392"/>
      <c r="V28" s="393"/>
      <c r="W28" s="457"/>
      <c r="X28" s="448"/>
      <c r="Y28" s="449"/>
      <c r="Z28" s="388" t="s">
        <v>169</v>
      </c>
      <c r="AA28" s="389"/>
      <c r="AB28" s="389"/>
      <c r="AC28" s="389"/>
      <c r="AD28" s="389"/>
      <c r="AE28" s="389"/>
      <c r="AF28" s="389"/>
      <c r="AG28" s="390"/>
      <c r="AH28" s="391" t="s">
        <v>124</v>
      </c>
      <c r="AI28" s="392"/>
      <c r="AJ28" s="392"/>
      <c r="AK28" s="392"/>
      <c r="AL28" s="393"/>
      <c r="AM28" s="391" t="s">
        <v>124</v>
      </c>
      <c r="AN28" s="392"/>
      <c r="AO28" s="392"/>
      <c r="AP28" s="392"/>
      <c r="AQ28" s="392"/>
      <c r="AR28" s="393"/>
      <c r="AS28" s="391" t="s">
        <v>124</v>
      </c>
      <c r="AT28" s="392"/>
      <c r="AU28" s="392"/>
      <c r="AV28" s="392"/>
      <c r="AW28" s="392"/>
      <c r="AX28" s="394"/>
      <c r="AY28" s="398" t="s">
        <v>170</v>
      </c>
      <c r="AZ28" s="399"/>
      <c r="BA28" s="399"/>
      <c r="BB28" s="400"/>
      <c r="BC28" s="407" t="s">
        <v>171</v>
      </c>
      <c r="BD28" s="408"/>
      <c r="BE28" s="408"/>
      <c r="BF28" s="408"/>
      <c r="BG28" s="408"/>
      <c r="BH28" s="408"/>
      <c r="BI28" s="408"/>
      <c r="BJ28" s="408"/>
      <c r="BK28" s="408"/>
      <c r="BL28" s="408"/>
      <c r="BM28" s="409"/>
      <c r="BN28" s="410">
        <v>625977</v>
      </c>
      <c r="BO28" s="411"/>
      <c r="BP28" s="411"/>
      <c r="BQ28" s="411"/>
      <c r="BR28" s="411"/>
      <c r="BS28" s="411"/>
      <c r="BT28" s="411"/>
      <c r="BU28" s="412"/>
      <c r="BV28" s="410">
        <v>722086</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172</v>
      </c>
      <c r="F29" s="389"/>
      <c r="G29" s="389"/>
      <c r="H29" s="389"/>
      <c r="I29" s="389"/>
      <c r="J29" s="389"/>
      <c r="K29" s="390"/>
      <c r="L29" s="391">
        <v>10</v>
      </c>
      <c r="M29" s="392"/>
      <c r="N29" s="392"/>
      <c r="O29" s="392"/>
      <c r="P29" s="393"/>
      <c r="Q29" s="391">
        <v>1680</v>
      </c>
      <c r="R29" s="392"/>
      <c r="S29" s="392"/>
      <c r="T29" s="392"/>
      <c r="U29" s="392"/>
      <c r="V29" s="393"/>
      <c r="W29" s="458"/>
      <c r="X29" s="459"/>
      <c r="Y29" s="460"/>
      <c r="Z29" s="388" t="s">
        <v>173</v>
      </c>
      <c r="AA29" s="389"/>
      <c r="AB29" s="389"/>
      <c r="AC29" s="389"/>
      <c r="AD29" s="389"/>
      <c r="AE29" s="389"/>
      <c r="AF29" s="389"/>
      <c r="AG29" s="390"/>
      <c r="AH29" s="391">
        <v>122</v>
      </c>
      <c r="AI29" s="392"/>
      <c r="AJ29" s="392"/>
      <c r="AK29" s="392"/>
      <c r="AL29" s="393"/>
      <c r="AM29" s="391">
        <v>378554</v>
      </c>
      <c r="AN29" s="392"/>
      <c r="AO29" s="392"/>
      <c r="AP29" s="392"/>
      <c r="AQ29" s="392"/>
      <c r="AR29" s="393"/>
      <c r="AS29" s="391">
        <v>3103</v>
      </c>
      <c r="AT29" s="392"/>
      <c r="AU29" s="392"/>
      <c r="AV29" s="392"/>
      <c r="AW29" s="392"/>
      <c r="AX29" s="394"/>
      <c r="AY29" s="401"/>
      <c r="AZ29" s="402"/>
      <c r="BA29" s="402"/>
      <c r="BB29" s="403"/>
      <c r="BC29" s="395" t="s">
        <v>174</v>
      </c>
      <c r="BD29" s="396"/>
      <c r="BE29" s="396"/>
      <c r="BF29" s="396"/>
      <c r="BG29" s="396"/>
      <c r="BH29" s="396"/>
      <c r="BI29" s="396"/>
      <c r="BJ29" s="396"/>
      <c r="BK29" s="396"/>
      <c r="BL29" s="396"/>
      <c r="BM29" s="397"/>
      <c r="BN29" s="415" t="s">
        <v>124</v>
      </c>
      <c r="BO29" s="416"/>
      <c r="BP29" s="416"/>
      <c r="BQ29" s="416"/>
      <c r="BR29" s="416"/>
      <c r="BS29" s="416"/>
      <c r="BT29" s="416"/>
      <c r="BU29" s="417"/>
      <c r="BV29" s="415" t="s">
        <v>124</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175</v>
      </c>
      <c r="X30" s="468"/>
      <c r="Y30" s="468"/>
      <c r="Z30" s="468"/>
      <c r="AA30" s="468"/>
      <c r="AB30" s="468"/>
      <c r="AC30" s="468"/>
      <c r="AD30" s="468"/>
      <c r="AE30" s="468"/>
      <c r="AF30" s="468"/>
      <c r="AG30" s="469"/>
      <c r="AH30" s="379">
        <v>94.2</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176</v>
      </c>
      <c r="BD30" s="383"/>
      <c r="BE30" s="383"/>
      <c r="BF30" s="383"/>
      <c r="BG30" s="383"/>
      <c r="BH30" s="383"/>
      <c r="BI30" s="383"/>
      <c r="BJ30" s="383"/>
      <c r="BK30" s="383"/>
      <c r="BL30" s="383"/>
      <c r="BM30" s="384"/>
      <c r="BN30" s="418">
        <v>256642</v>
      </c>
      <c r="BO30" s="419"/>
      <c r="BP30" s="419"/>
      <c r="BQ30" s="419"/>
      <c r="BR30" s="419"/>
      <c r="BS30" s="419"/>
      <c r="BT30" s="419"/>
      <c r="BU30" s="420"/>
      <c r="BV30" s="418">
        <v>99566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177</v>
      </c>
      <c r="D32" s="167"/>
      <c r="E32" s="167"/>
      <c r="F32" s="164"/>
      <c r="G32" s="164"/>
      <c r="H32" s="164"/>
      <c r="I32" s="164"/>
      <c r="J32" s="164"/>
      <c r="K32" s="164"/>
      <c r="L32" s="164"/>
      <c r="M32" s="164"/>
      <c r="N32" s="164"/>
      <c r="O32" s="164"/>
      <c r="P32" s="164"/>
      <c r="Q32" s="164"/>
      <c r="R32" s="164"/>
      <c r="S32" s="164"/>
      <c r="T32" s="164"/>
      <c r="U32" s="164" t="s">
        <v>178</v>
      </c>
      <c r="V32" s="164"/>
      <c r="W32" s="164"/>
      <c r="X32" s="164"/>
      <c r="Y32" s="164"/>
      <c r="Z32" s="164"/>
      <c r="AA32" s="164"/>
      <c r="AB32" s="164"/>
      <c r="AC32" s="164"/>
      <c r="AD32" s="164"/>
      <c r="AE32" s="164"/>
      <c r="AF32" s="164"/>
      <c r="AG32" s="164"/>
      <c r="AH32" s="164"/>
      <c r="AI32" s="164"/>
      <c r="AJ32" s="164"/>
      <c r="AK32" s="164"/>
      <c r="AL32" s="164"/>
      <c r="AM32" s="168" t="s">
        <v>179</v>
      </c>
      <c r="AN32" s="164"/>
      <c r="AO32" s="164"/>
      <c r="AP32" s="164"/>
      <c r="AQ32" s="164"/>
      <c r="AR32" s="164"/>
      <c r="AS32" s="168"/>
      <c r="AT32" s="168"/>
      <c r="AU32" s="168"/>
      <c r="AV32" s="168"/>
      <c r="AW32" s="168"/>
      <c r="AX32" s="168"/>
      <c r="AY32" s="168"/>
      <c r="AZ32" s="168"/>
      <c r="BA32" s="168"/>
      <c r="BB32" s="164"/>
      <c r="BC32" s="168"/>
      <c r="BD32" s="164"/>
      <c r="BE32" s="168" t="s">
        <v>180</v>
      </c>
      <c r="BF32" s="164"/>
      <c r="BG32" s="164"/>
      <c r="BH32" s="164"/>
      <c r="BI32" s="164"/>
      <c r="BJ32" s="168"/>
      <c r="BK32" s="168"/>
      <c r="BL32" s="168"/>
      <c r="BM32" s="168"/>
      <c r="BN32" s="168"/>
      <c r="BO32" s="168"/>
      <c r="BP32" s="168"/>
      <c r="BQ32" s="168"/>
      <c r="BR32" s="164"/>
      <c r="BS32" s="164"/>
      <c r="BT32" s="164"/>
      <c r="BU32" s="164"/>
      <c r="BV32" s="164"/>
      <c r="BW32" s="164" t="s">
        <v>181</v>
      </c>
      <c r="BX32" s="164"/>
      <c r="BY32" s="164"/>
      <c r="BZ32" s="164"/>
      <c r="CA32" s="164"/>
      <c r="CB32" s="168"/>
      <c r="CC32" s="168"/>
      <c r="CD32" s="168"/>
      <c r="CE32" s="168"/>
      <c r="CF32" s="168"/>
      <c r="CG32" s="168"/>
      <c r="CH32" s="168"/>
      <c r="CI32" s="168"/>
      <c r="CJ32" s="168"/>
      <c r="CK32" s="168"/>
      <c r="CL32" s="168"/>
      <c r="CM32" s="168"/>
      <c r="CN32" s="168"/>
      <c r="CO32" s="168" t="s">
        <v>182</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183</v>
      </c>
      <c r="D33" s="378"/>
      <c r="E33" s="377" t="s">
        <v>184</v>
      </c>
      <c r="F33" s="377"/>
      <c r="G33" s="377"/>
      <c r="H33" s="377"/>
      <c r="I33" s="377"/>
      <c r="J33" s="377"/>
      <c r="K33" s="377"/>
      <c r="L33" s="377"/>
      <c r="M33" s="377"/>
      <c r="N33" s="377"/>
      <c r="O33" s="377"/>
      <c r="P33" s="377"/>
      <c r="Q33" s="377"/>
      <c r="R33" s="377"/>
      <c r="S33" s="377"/>
      <c r="T33" s="169"/>
      <c r="U33" s="378" t="s">
        <v>183</v>
      </c>
      <c r="V33" s="378"/>
      <c r="W33" s="377" t="s">
        <v>184</v>
      </c>
      <c r="X33" s="377"/>
      <c r="Y33" s="377"/>
      <c r="Z33" s="377"/>
      <c r="AA33" s="377"/>
      <c r="AB33" s="377"/>
      <c r="AC33" s="377"/>
      <c r="AD33" s="377"/>
      <c r="AE33" s="377"/>
      <c r="AF33" s="377"/>
      <c r="AG33" s="377"/>
      <c r="AH33" s="377"/>
      <c r="AI33" s="377"/>
      <c r="AJ33" s="377"/>
      <c r="AK33" s="377"/>
      <c r="AL33" s="169"/>
      <c r="AM33" s="378" t="s">
        <v>183</v>
      </c>
      <c r="AN33" s="378"/>
      <c r="AO33" s="377" t="s">
        <v>184</v>
      </c>
      <c r="AP33" s="377"/>
      <c r="AQ33" s="377"/>
      <c r="AR33" s="377"/>
      <c r="AS33" s="377"/>
      <c r="AT33" s="377"/>
      <c r="AU33" s="377"/>
      <c r="AV33" s="377"/>
      <c r="AW33" s="377"/>
      <c r="AX33" s="377"/>
      <c r="AY33" s="377"/>
      <c r="AZ33" s="377"/>
      <c r="BA33" s="377"/>
      <c r="BB33" s="377"/>
      <c r="BC33" s="377"/>
      <c r="BD33" s="170"/>
      <c r="BE33" s="377" t="s">
        <v>185</v>
      </c>
      <c r="BF33" s="377"/>
      <c r="BG33" s="377" t="s">
        <v>186</v>
      </c>
      <c r="BH33" s="377"/>
      <c r="BI33" s="377"/>
      <c r="BJ33" s="377"/>
      <c r="BK33" s="377"/>
      <c r="BL33" s="377"/>
      <c r="BM33" s="377"/>
      <c r="BN33" s="377"/>
      <c r="BO33" s="377"/>
      <c r="BP33" s="377"/>
      <c r="BQ33" s="377"/>
      <c r="BR33" s="377"/>
      <c r="BS33" s="377"/>
      <c r="BT33" s="377"/>
      <c r="BU33" s="377"/>
      <c r="BV33" s="170"/>
      <c r="BW33" s="378" t="s">
        <v>185</v>
      </c>
      <c r="BX33" s="378"/>
      <c r="BY33" s="377" t="s">
        <v>187</v>
      </c>
      <c r="BZ33" s="377"/>
      <c r="CA33" s="377"/>
      <c r="CB33" s="377"/>
      <c r="CC33" s="377"/>
      <c r="CD33" s="377"/>
      <c r="CE33" s="377"/>
      <c r="CF33" s="377"/>
      <c r="CG33" s="377"/>
      <c r="CH33" s="377"/>
      <c r="CI33" s="377"/>
      <c r="CJ33" s="377"/>
      <c r="CK33" s="377"/>
      <c r="CL33" s="377"/>
      <c r="CM33" s="377"/>
      <c r="CN33" s="169"/>
      <c r="CO33" s="378" t="s">
        <v>183</v>
      </c>
      <c r="CP33" s="378"/>
      <c r="CQ33" s="377" t="s">
        <v>188</v>
      </c>
      <c r="CR33" s="377"/>
      <c r="CS33" s="377"/>
      <c r="CT33" s="377"/>
      <c r="CU33" s="377"/>
      <c r="CV33" s="377"/>
      <c r="CW33" s="377"/>
      <c r="CX33" s="377"/>
      <c r="CY33" s="377"/>
      <c r="CZ33" s="377"/>
      <c r="DA33" s="377"/>
      <c r="DB33" s="377"/>
      <c r="DC33" s="377"/>
      <c r="DD33" s="377"/>
      <c r="DE33" s="377"/>
      <c r="DF33" s="169"/>
      <c r="DG33" s="377" t="s">
        <v>189</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水道事業</v>
      </c>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風力発電事業</v>
      </c>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静岡県市町総合事務組合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東河環境センター</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伊豆斎場組合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10</v>
      </c>
      <c r="BX37" s="375"/>
      <c r="BY37" s="374" t="str">
        <f>IF('各会計、関係団体の財政状況及び健全化判断比率'!B71="","",'各会計、関係団体の財政状況及び健全化判断比率'!B71)</f>
        <v>一部事務組合下田メディカルセンター（普通会計分）</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11</v>
      </c>
      <c r="BX38" s="375"/>
      <c r="BY38" s="374" t="str">
        <f>IF('各会計、関係団体の財政状況及び健全化判断比率'!B72="","",'各会計、関係団体の財政状況及び健全化判断比率'!B72)</f>
        <v>静岡県後期高齢者医療広域連合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12</v>
      </c>
      <c r="BX39" s="375"/>
      <c r="BY39" s="374" t="str">
        <f>IF('各会計、関係団体の財政状況及び健全化判断比率'!B73="","",'各会計、関係団体の財政状況及び健全化判断比率'!B73)</f>
        <v>静岡地方税滞納整理機構</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13</v>
      </c>
      <c r="BX40" s="375"/>
      <c r="BY40" s="374" t="str">
        <f>IF('各会計、関係団体の財政状況及び健全化判断比率'!B74="","",'各会計、関係団体の財政状況及び健全化判断比率'!B74)</f>
        <v>静岡県後期高齢者医療広域連合（事業会計分）</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14</v>
      </c>
      <c r="BX41" s="375"/>
      <c r="BY41" s="374" t="str">
        <f>IF('各会計、関係団体の財政状況及び健全化判断比率'!B75="","",'各会計、関係団体の財政状況及び健全化判断比率'!B75)</f>
        <v>一部事務組合下田メディカルセンター（事業会計分）</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190</v>
      </c>
      <c r="C46" s="139"/>
      <c r="D46" s="139"/>
      <c r="E46" s="139" t="s">
        <v>191</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192</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193</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194</v>
      </c>
    </row>
    <row r="50" spans="5:5" x14ac:dyDescent="0.15">
      <c r="E50" s="141" t="s">
        <v>195</v>
      </c>
    </row>
    <row r="51" spans="5:5" x14ac:dyDescent="0.15">
      <c r="E51" s="141" t="s">
        <v>196</v>
      </c>
    </row>
    <row r="52" spans="5:5" x14ac:dyDescent="0.15">
      <c r="E52" s="141" t="s">
        <v>197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198</v>
      </c>
      <c r="DI1" s="734"/>
      <c r="DJ1" s="734"/>
      <c r="DK1" s="734"/>
      <c r="DL1" s="734"/>
      <c r="DM1" s="734"/>
      <c r="DN1" s="735"/>
      <c r="DP1" s="733" t="s">
        <v>199</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200</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201</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202</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203</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204</v>
      </c>
      <c r="S4" s="681"/>
      <c r="T4" s="681"/>
      <c r="U4" s="681"/>
      <c r="V4" s="681"/>
      <c r="W4" s="681"/>
      <c r="X4" s="681"/>
      <c r="Y4" s="682"/>
      <c r="Z4" s="680" t="s">
        <v>205</v>
      </c>
      <c r="AA4" s="681"/>
      <c r="AB4" s="681"/>
      <c r="AC4" s="682"/>
      <c r="AD4" s="680" t="s">
        <v>206</v>
      </c>
      <c r="AE4" s="681"/>
      <c r="AF4" s="681"/>
      <c r="AG4" s="681"/>
      <c r="AH4" s="681"/>
      <c r="AI4" s="681"/>
      <c r="AJ4" s="681"/>
      <c r="AK4" s="682"/>
      <c r="AL4" s="680" t="s">
        <v>205</v>
      </c>
      <c r="AM4" s="681"/>
      <c r="AN4" s="681"/>
      <c r="AO4" s="682"/>
      <c r="AP4" s="736" t="s">
        <v>207</v>
      </c>
      <c r="AQ4" s="736"/>
      <c r="AR4" s="736"/>
      <c r="AS4" s="736"/>
      <c r="AT4" s="736"/>
      <c r="AU4" s="736"/>
      <c r="AV4" s="736"/>
      <c r="AW4" s="736"/>
      <c r="AX4" s="736"/>
      <c r="AY4" s="736"/>
      <c r="AZ4" s="736"/>
      <c r="BA4" s="736"/>
      <c r="BB4" s="736"/>
      <c r="BC4" s="736"/>
      <c r="BD4" s="736"/>
      <c r="BE4" s="736"/>
      <c r="BF4" s="736"/>
      <c r="BG4" s="736" t="s">
        <v>208</v>
      </c>
      <c r="BH4" s="736"/>
      <c r="BI4" s="736"/>
      <c r="BJ4" s="736"/>
      <c r="BK4" s="736"/>
      <c r="BL4" s="736"/>
      <c r="BM4" s="736"/>
      <c r="BN4" s="736"/>
      <c r="BO4" s="736" t="s">
        <v>205</v>
      </c>
      <c r="BP4" s="736"/>
      <c r="BQ4" s="736"/>
      <c r="BR4" s="736"/>
      <c r="BS4" s="736" t="s">
        <v>209</v>
      </c>
      <c r="BT4" s="736"/>
      <c r="BU4" s="736"/>
      <c r="BV4" s="736"/>
      <c r="BW4" s="736"/>
      <c r="BX4" s="736"/>
      <c r="BY4" s="736"/>
      <c r="BZ4" s="736"/>
      <c r="CA4" s="736"/>
      <c r="CB4" s="736"/>
      <c r="CD4" s="725" t="s">
        <v>210</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211</v>
      </c>
      <c r="C5" s="708"/>
      <c r="D5" s="708"/>
      <c r="E5" s="708"/>
      <c r="F5" s="708"/>
      <c r="G5" s="708"/>
      <c r="H5" s="708"/>
      <c r="I5" s="708"/>
      <c r="J5" s="708"/>
      <c r="K5" s="708"/>
      <c r="L5" s="708"/>
      <c r="M5" s="708"/>
      <c r="N5" s="708"/>
      <c r="O5" s="708"/>
      <c r="P5" s="708"/>
      <c r="Q5" s="709"/>
      <c r="R5" s="670">
        <v>2003343</v>
      </c>
      <c r="S5" s="671"/>
      <c r="T5" s="671"/>
      <c r="U5" s="671"/>
      <c r="V5" s="671"/>
      <c r="W5" s="671"/>
      <c r="X5" s="671"/>
      <c r="Y5" s="718"/>
      <c r="Z5" s="731">
        <v>36.6</v>
      </c>
      <c r="AA5" s="731"/>
      <c r="AB5" s="731"/>
      <c r="AC5" s="731"/>
      <c r="AD5" s="732">
        <v>2003343</v>
      </c>
      <c r="AE5" s="732"/>
      <c r="AF5" s="732"/>
      <c r="AG5" s="732"/>
      <c r="AH5" s="732"/>
      <c r="AI5" s="732"/>
      <c r="AJ5" s="732"/>
      <c r="AK5" s="732"/>
      <c r="AL5" s="719">
        <v>59.1</v>
      </c>
      <c r="AM5" s="688"/>
      <c r="AN5" s="688"/>
      <c r="AO5" s="720"/>
      <c r="AP5" s="707" t="s">
        <v>212</v>
      </c>
      <c r="AQ5" s="708"/>
      <c r="AR5" s="708"/>
      <c r="AS5" s="708"/>
      <c r="AT5" s="708"/>
      <c r="AU5" s="708"/>
      <c r="AV5" s="708"/>
      <c r="AW5" s="708"/>
      <c r="AX5" s="708"/>
      <c r="AY5" s="708"/>
      <c r="AZ5" s="708"/>
      <c r="BA5" s="708"/>
      <c r="BB5" s="708"/>
      <c r="BC5" s="708"/>
      <c r="BD5" s="708"/>
      <c r="BE5" s="708"/>
      <c r="BF5" s="709"/>
      <c r="BG5" s="620">
        <v>1881166</v>
      </c>
      <c r="BH5" s="621"/>
      <c r="BI5" s="621"/>
      <c r="BJ5" s="621"/>
      <c r="BK5" s="621"/>
      <c r="BL5" s="621"/>
      <c r="BM5" s="621"/>
      <c r="BN5" s="622"/>
      <c r="BO5" s="673">
        <v>93.9</v>
      </c>
      <c r="BP5" s="673"/>
      <c r="BQ5" s="673"/>
      <c r="BR5" s="673"/>
      <c r="BS5" s="674" t="s">
        <v>213</v>
      </c>
      <c r="BT5" s="674"/>
      <c r="BU5" s="674"/>
      <c r="BV5" s="674"/>
      <c r="BW5" s="674"/>
      <c r="BX5" s="674"/>
      <c r="BY5" s="674"/>
      <c r="BZ5" s="674"/>
      <c r="CA5" s="674"/>
      <c r="CB5" s="710"/>
      <c r="CD5" s="725" t="s">
        <v>207</v>
      </c>
      <c r="CE5" s="726"/>
      <c r="CF5" s="726"/>
      <c r="CG5" s="726"/>
      <c r="CH5" s="726"/>
      <c r="CI5" s="726"/>
      <c r="CJ5" s="726"/>
      <c r="CK5" s="726"/>
      <c r="CL5" s="726"/>
      <c r="CM5" s="726"/>
      <c r="CN5" s="726"/>
      <c r="CO5" s="726"/>
      <c r="CP5" s="726"/>
      <c r="CQ5" s="727"/>
      <c r="CR5" s="725" t="s">
        <v>214</v>
      </c>
      <c r="CS5" s="726"/>
      <c r="CT5" s="726"/>
      <c r="CU5" s="726"/>
      <c r="CV5" s="726"/>
      <c r="CW5" s="726"/>
      <c r="CX5" s="726"/>
      <c r="CY5" s="727"/>
      <c r="CZ5" s="725" t="s">
        <v>205</v>
      </c>
      <c r="DA5" s="726"/>
      <c r="DB5" s="726"/>
      <c r="DC5" s="727"/>
      <c r="DD5" s="725" t="s">
        <v>215</v>
      </c>
      <c r="DE5" s="726"/>
      <c r="DF5" s="726"/>
      <c r="DG5" s="726"/>
      <c r="DH5" s="726"/>
      <c r="DI5" s="726"/>
      <c r="DJ5" s="726"/>
      <c r="DK5" s="726"/>
      <c r="DL5" s="726"/>
      <c r="DM5" s="726"/>
      <c r="DN5" s="726"/>
      <c r="DO5" s="726"/>
      <c r="DP5" s="727"/>
      <c r="DQ5" s="725" t="s">
        <v>216</v>
      </c>
      <c r="DR5" s="726"/>
      <c r="DS5" s="726"/>
      <c r="DT5" s="726"/>
      <c r="DU5" s="726"/>
      <c r="DV5" s="726"/>
      <c r="DW5" s="726"/>
      <c r="DX5" s="726"/>
      <c r="DY5" s="726"/>
      <c r="DZ5" s="726"/>
      <c r="EA5" s="726"/>
      <c r="EB5" s="726"/>
      <c r="EC5" s="727"/>
    </row>
    <row r="6" spans="2:143" ht="11.25" customHeight="1" x14ac:dyDescent="0.15">
      <c r="B6" s="617" t="s">
        <v>217</v>
      </c>
      <c r="C6" s="618"/>
      <c r="D6" s="618"/>
      <c r="E6" s="618"/>
      <c r="F6" s="618"/>
      <c r="G6" s="618"/>
      <c r="H6" s="618"/>
      <c r="I6" s="618"/>
      <c r="J6" s="618"/>
      <c r="K6" s="618"/>
      <c r="L6" s="618"/>
      <c r="M6" s="618"/>
      <c r="N6" s="618"/>
      <c r="O6" s="618"/>
      <c r="P6" s="618"/>
      <c r="Q6" s="619"/>
      <c r="R6" s="620">
        <v>50525</v>
      </c>
      <c r="S6" s="621"/>
      <c r="T6" s="621"/>
      <c r="U6" s="621"/>
      <c r="V6" s="621"/>
      <c r="W6" s="621"/>
      <c r="X6" s="621"/>
      <c r="Y6" s="622"/>
      <c r="Z6" s="673">
        <v>0.9</v>
      </c>
      <c r="AA6" s="673"/>
      <c r="AB6" s="673"/>
      <c r="AC6" s="673"/>
      <c r="AD6" s="674">
        <v>50525</v>
      </c>
      <c r="AE6" s="674"/>
      <c r="AF6" s="674"/>
      <c r="AG6" s="674"/>
      <c r="AH6" s="674"/>
      <c r="AI6" s="674"/>
      <c r="AJ6" s="674"/>
      <c r="AK6" s="674"/>
      <c r="AL6" s="643">
        <v>1.5</v>
      </c>
      <c r="AM6" s="675"/>
      <c r="AN6" s="675"/>
      <c r="AO6" s="676"/>
      <c r="AP6" s="617" t="s">
        <v>218</v>
      </c>
      <c r="AQ6" s="618"/>
      <c r="AR6" s="618"/>
      <c r="AS6" s="618"/>
      <c r="AT6" s="618"/>
      <c r="AU6" s="618"/>
      <c r="AV6" s="618"/>
      <c r="AW6" s="618"/>
      <c r="AX6" s="618"/>
      <c r="AY6" s="618"/>
      <c r="AZ6" s="618"/>
      <c r="BA6" s="618"/>
      <c r="BB6" s="618"/>
      <c r="BC6" s="618"/>
      <c r="BD6" s="618"/>
      <c r="BE6" s="618"/>
      <c r="BF6" s="619"/>
      <c r="BG6" s="620">
        <v>1881166</v>
      </c>
      <c r="BH6" s="621"/>
      <c r="BI6" s="621"/>
      <c r="BJ6" s="621"/>
      <c r="BK6" s="621"/>
      <c r="BL6" s="621"/>
      <c r="BM6" s="621"/>
      <c r="BN6" s="622"/>
      <c r="BO6" s="673">
        <v>93.9</v>
      </c>
      <c r="BP6" s="673"/>
      <c r="BQ6" s="673"/>
      <c r="BR6" s="673"/>
      <c r="BS6" s="674" t="s">
        <v>213</v>
      </c>
      <c r="BT6" s="674"/>
      <c r="BU6" s="674"/>
      <c r="BV6" s="674"/>
      <c r="BW6" s="674"/>
      <c r="BX6" s="674"/>
      <c r="BY6" s="674"/>
      <c r="BZ6" s="674"/>
      <c r="CA6" s="674"/>
      <c r="CB6" s="710"/>
      <c r="CD6" s="677" t="s">
        <v>219</v>
      </c>
      <c r="CE6" s="678"/>
      <c r="CF6" s="678"/>
      <c r="CG6" s="678"/>
      <c r="CH6" s="678"/>
      <c r="CI6" s="678"/>
      <c r="CJ6" s="678"/>
      <c r="CK6" s="678"/>
      <c r="CL6" s="678"/>
      <c r="CM6" s="678"/>
      <c r="CN6" s="678"/>
      <c r="CO6" s="678"/>
      <c r="CP6" s="678"/>
      <c r="CQ6" s="679"/>
      <c r="CR6" s="620">
        <v>63621</v>
      </c>
      <c r="CS6" s="621"/>
      <c r="CT6" s="621"/>
      <c r="CU6" s="621"/>
      <c r="CV6" s="621"/>
      <c r="CW6" s="621"/>
      <c r="CX6" s="621"/>
      <c r="CY6" s="622"/>
      <c r="CZ6" s="673">
        <v>1.2</v>
      </c>
      <c r="DA6" s="673"/>
      <c r="DB6" s="673"/>
      <c r="DC6" s="673"/>
      <c r="DD6" s="626" t="s">
        <v>213</v>
      </c>
      <c r="DE6" s="621"/>
      <c r="DF6" s="621"/>
      <c r="DG6" s="621"/>
      <c r="DH6" s="621"/>
      <c r="DI6" s="621"/>
      <c r="DJ6" s="621"/>
      <c r="DK6" s="621"/>
      <c r="DL6" s="621"/>
      <c r="DM6" s="621"/>
      <c r="DN6" s="621"/>
      <c r="DO6" s="621"/>
      <c r="DP6" s="622"/>
      <c r="DQ6" s="626">
        <v>63464</v>
      </c>
      <c r="DR6" s="621"/>
      <c r="DS6" s="621"/>
      <c r="DT6" s="621"/>
      <c r="DU6" s="621"/>
      <c r="DV6" s="621"/>
      <c r="DW6" s="621"/>
      <c r="DX6" s="621"/>
      <c r="DY6" s="621"/>
      <c r="DZ6" s="621"/>
      <c r="EA6" s="621"/>
      <c r="EB6" s="621"/>
      <c r="EC6" s="656"/>
    </row>
    <row r="7" spans="2:143" ht="11.25" customHeight="1" x14ac:dyDescent="0.15">
      <c r="B7" s="617" t="s">
        <v>220</v>
      </c>
      <c r="C7" s="618"/>
      <c r="D7" s="618"/>
      <c r="E7" s="618"/>
      <c r="F7" s="618"/>
      <c r="G7" s="618"/>
      <c r="H7" s="618"/>
      <c r="I7" s="618"/>
      <c r="J7" s="618"/>
      <c r="K7" s="618"/>
      <c r="L7" s="618"/>
      <c r="M7" s="618"/>
      <c r="N7" s="618"/>
      <c r="O7" s="618"/>
      <c r="P7" s="618"/>
      <c r="Q7" s="619"/>
      <c r="R7" s="620">
        <v>1295</v>
      </c>
      <c r="S7" s="621"/>
      <c r="T7" s="621"/>
      <c r="U7" s="621"/>
      <c r="V7" s="621"/>
      <c r="W7" s="621"/>
      <c r="X7" s="621"/>
      <c r="Y7" s="622"/>
      <c r="Z7" s="673">
        <v>0</v>
      </c>
      <c r="AA7" s="673"/>
      <c r="AB7" s="673"/>
      <c r="AC7" s="673"/>
      <c r="AD7" s="674">
        <v>1295</v>
      </c>
      <c r="AE7" s="674"/>
      <c r="AF7" s="674"/>
      <c r="AG7" s="674"/>
      <c r="AH7" s="674"/>
      <c r="AI7" s="674"/>
      <c r="AJ7" s="674"/>
      <c r="AK7" s="674"/>
      <c r="AL7" s="643">
        <v>0</v>
      </c>
      <c r="AM7" s="675"/>
      <c r="AN7" s="675"/>
      <c r="AO7" s="676"/>
      <c r="AP7" s="617" t="s">
        <v>221</v>
      </c>
      <c r="AQ7" s="618"/>
      <c r="AR7" s="618"/>
      <c r="AS7" s="618"/>
      <c r="AT7" s="618"/>
      <c r="AU7" s="618"/>
      <c r="AV7" s="618"/>
      <c r="AW7" s="618"/>
      <c r="AX7" s="618"/>
      <c r="AY7" s="618"/>
      <c r="AZ7" s="618"/>
      <c r="BA7" s="618"/>
      <c r="BB7" s="618"/>
      <c r="BC7" s="618"/>
      <c r="BD7" s="618"/>
      <c r="BE7" s="618"/>
      <c r="BF7" s="619"/>
      <c r="BG7" s="620">
        <v>530580</v>
      </c>
      <c r="BH7" s="621"/>
      <c r="BI7" s="621"/>
      <c r="BJ7" s="621"/>
      <c r="BK7" s="621"/>
      <c r="BL7" s="621"/>
      <c r="BM7" s="621"/>
      <c r="BN7" s="622"/>
      <c r="BO7" s="673">
        <v>26.5</v>
      </c>
      <c r="BP7" s="673"/>
      <c r="BQ7" s="673"/>
      <c r="BR7" s="673"/>
      <c r="BS7" s="674" t="s">
        <v>213</v>
      </c>
      <c r="BT7" s="674"/>
      <c r="BU7" s="674"/>
      <c r="BV7" s="674"/>
      <c r="BW7" s="674"/>
      <c r="BX7" s="674"/>
      <c r="BY7" s="674"/>
      <c r="BZ7" s="674"/>
      <c r="CA7" s="674"/>
      <c r="CB7" s="710"/>
      <c r="CD7" s="657" t="s">
        <v>222</v>
      </c>
      <c r="CE7" s="654"/>
      <c r="CF7" s="654"/>
      <c r="CG7" s="654"/>
      <c r="CH7" s="654"/>
      <c r="CI7" s="654"/>
      <c r="CJ7" s="654"/>
      <c r="CK7" s="654"/>
      <c r="CL7" s="654"/>
      <c r="CM7" s="654"/>
      <c r="CN7" s="654"/>
      <c r="CO7" s="654"/>
      <c r="CP7" s="654"/>
      <c r="CQ7" s="655"/>
      <c r="CR7" s="620">
        <v>1041484</v>
      </c>
      <c r="CS7" s="621"/>
      <c r="CT7" s="621"/>
      <c r="CU7" s="621"/>
      <c r="CV7" s="621"/>
      <c r="CW7" s="621"/>
      <c r="CX7" s="621"/>
      <c r="CY7" s="622"/>
      <c r="CZ7" s="673">
        <v>20.100000000000001</v>
      </c>
      <c r="DA7" s="673"/>
      <c r="DB7" s="673"/>
      <c r="DC7" s="673"/>
      <c r="DD7" s="626">
        <v>16154</v>
      </c>
      <c r="DE7" s="621"/>
      <c r="DF7" s="621"/>
      <c r="DG7" s="621"/>
      <c r="DH7" s="621"/>
      <c r="DI7" s="621"/>
      <c r="DJ7" s="621"/>
      <c r="DK7" s="621"/>
      <c r="DL7" s="621"/>
      <c r="DM7" s="621"/>
      <c r="DN7" s="621"/>
      <c r="DO7" s="621"/>
      <c r="DP7" s="622"/>
      <c r="DQ7" s="626">
        <v>690605</v>
      </c>
      <c r="DR7" s="621"/>
      <c r="DS7" s="621"/>
      <c r="DT7" s="621"/>
      <c r="DU7" s="621"/>
      <c r="DV7" s="621"/>
      <c r="DW7" s="621"/>
      <c r="DX7" s="621"/>
      <c r="DY7" s="621"/>
      <c r="DZ7" s="621"/>
      <c r="EA7" s="621"/>
      <c r="EB7" s="621"/>
      <c r="EC7" s="656"/>
    </row>
    <row r="8" spans="2:143" ht="11.25" customHeight="1" x14ac:dyDescent="0.15">
      <c r="B8" s="617" t="s">
        <v>223</v>
      </c>
      <c r="C8" s="618"/>
      <c r="D8" s="618"/>
      <c r="E8" s="618"/>
      <c r="F8" s="618"/>
      <c r="G8" s="618"/>
      <c r="H8" s="618"/>
      <c r="I8" s="618"/>
      <c r="J8" s="618"/>
      <c r="K8" s="618"/>
      <c r="L8" s="618"/>
      <c r="M8" s="618"/>
      <c r="N8" s="618"/>
      <c r="O8" s="618"/>
      <c r="P8" s="618"/>
      <c r="Q8" s="619"/>
      <c r="R8" s="620">
        <v>3865</v>
      </c>
      <c r="S8" s="621"/>
      <c r="T8" s="621"/>
      <c r="U8" s="621"/>
      <c r="V8" s="621"/>
      <c r="W8" s="621"/>
      <c r="X8" s="621"/>
      <c r="Y8" s="622"/>
      <c r="Z8" s="673">
        <v>0.1</v>
      </c>
      <c r="AA8" s="673"/>
      <c r="AB8" s="673"/>
      <c r="AC8" s="673"/>
      <c r="AD8" s="674">
        <v>3865</v>
      </c>
      <c r="AE8" s="674"/>
      <c r="AF8" s="674"/>
      <c r="AG8" s="674"/>
      <c r="AH8" s="674"/>
      <c r="AI8" s="674"/>
      <c r="AJ8" s="674"/>
      <c r="AK8" s="674"/>
      <c r="AL8" s="643">
        <v>0.1</v>
      </c>
      <c r="AM8" s="675"/>
      <c r="AN8" s="675"/>
      <c r="AO8" s="676"/>
      <c r="AP8" s="617" t="s">
        <v>224</v>
      </c>
      <c r="AQ8" s="618"/>
      <c r="AR8" s="618"/>
      <c r="AS8" s="618"/>
      <c r="AT8" s="618"/>
      <c r="AU8" s="618"/>
      <c r="AV8" s="618"/>
      <c r="AW8" s="618"/>
      <c r="AX8" s="618"/>
      <c r="AY8" s="618"/>
      <c r="AZ8" s="618"/>
      <c r="BA8" s="618"/>
      <c r="BB8" s="618"/>
      <c r="BC8" s="618"/>
      <c r="BD8" s="618"/>
      <c r="BE8" s="618"/>
      <c r="BF8" s="619"/>
      <c r="BG8" s="620">
        <v>31513</v>
      </c>
      <c r="BH8" s="621"/>
      <c r="BI8" s="621"/>
      <c r="BJ8" s="621"/>
      <c r="BK8" s="621"/>
      <c r="BL8" s="621"/>
      <c r="BM8" s="621"/>
      <c r="BN8" s="622"/>
      <c r="BO8" s="673">
        <v>1.6</v>
      </c>
      <c r="BP8" s="673"/>
      <c r="BQ8" s="673"/>
      <c r="BR8" s="673"/>
      <c r="BS8" s="626" t="s">
        <v>114</v>
      </c>
      <c r="BT8" s="621"/>
      <c r="BU8" s="621"/>
      <c r="BV8" s="621"/>
      <c r="BW8" s="621"/>
      <c r="BX8" s="621"/>
      <c r="BY8" s="621"/>
      <c r="BZ8" s="621"/>
      <c r="CA8" s="621"/>
      <c r="CB8" s="656"/>
      <c r="CD8" s="657" t="s">
        <v>225</v>
      </c>
      <c r="CE8" s="654"/>
      <c r="CF8" s="654"/>
      <c r="CG8" s="654"/>
      <c r="CH8" s="654"/>
      <c r="CI8" s="654"/>
      <c r="CJ8" s="654"/>
      <c r="CK8" s="654"/>
      <c r="CL8" s="654"/>
      <c r="CM8" s="654"/>
      <c r="CN8" s="654"/>
      <c r="CO8" s="654"/>
      <c r="CP8" s="654"/>
      <c r="CQ8" s="655"/>
      <c r="CR8" s="620">
        <v>1448697</v>
      </c>
      <c r="CS8" s="621"/>
      <c r="CT8" s="621"/>
      <c r="CU8" s="621"/>
      <c r="CV8" s="621"/>
      <c r="CW8" s="621"/>
      <c r="CX8" s="621"/>
      <c r="CY8" s="622"/>
      <c r="CZ8" s="673">
        <v>28</v>
      </c>
      <c r="DA8" s="673"/>
      <c r="DB8" s="673"/>
      <c r="DC8" s="673"/>
      <c r="DD8" s="626">
        <v>3043</v>
      </c>
      <c r="DE8" s="621"/>
      <c r="DF8" s="621"/>
      <c r="DG8" s="621"/>
      <c r="DH8" s="621"/>
      <c r="DI8" s="621"/>
      <c r="DJ8" s="621"/>
      <c r="DK8" s="621"/>
      <c r="DL8" s="621"/>
      <c r="DM8" s="621"/>
      <c r="DN8" s="621"/>
      <c r="DO8" s="621"/>
      <c r="DP8" s="622"/>
      <c r="DQ8" s="626">
        <v>808184</v>
      </c>
      <c r="DR8" s="621"/>
      <c r="DS8" s="621"/>
      <c r="DT8" s="621"/>
      <c r="DU8" s="621"/>
      <c r="DV8" s="621"/>
      <c r="DW8" s="621"/>
      <c r="DX8" s="621"/>
      <c r="DY8" s="621"/>
      <c r="DZ8" s="621"/>
      <c r="EA8" s="621"/>
      <c r="EB8" s="621"/>
      <c r="EC8" s="656"/>
    </row>
    <row r="9" spans="2:143" ht="11.25" customHeight="1" x14ac:dyDescent="0.15">
      <c r="B9" s="617" t="s">
        <v>226</v>
      </c>
      <c r="C9" s="618"/>
      <c r="D9" s="618"/>
      <c r="E9" s="618"/>
      <c r="F9" s="618"/>
      <c r="G9" s="618"/>
      <c r="H9" s="618"/>
      <c r="I9" s="618"/>
      <c r="J9" s="618"/>
      <c r="K9" s="618"/>
      <c r="L9" s="618"/>
      <c r="M9" s="618"/>
      <c r="N9" s="618"/>
      <c r="O9" s="618"/>
      <c r="P9" s="618"/>
      <c r="Q9" s="619"/>
      <c r="R9" s="620">
        <v>2927</v>
      </c>
      <c r="S9" s="621"/>
      <c r="T9" s="621"/>
      <c r="U9" s="621"/>
      <c r="V9" s="621"/>
      <c r="W9" s="621"/>
      <c r="X9" s="621"/>
      <c r="Y9" s="622"/>
      <c r="Z9" s="673">
        <v>0.1</v>
      </c>
      <c r="AA9" s="673"/>
      <c r="AB9" s="673"/>
      <c r="AC9" s="673"/>
      <c r="AD9" s="674">
        <v>2927</v>
      </c>
      <c r="AE9" s="674"/>
      <c r="AF9" s="674"/>
      <c r="AG9" s="674"/>
      <c r="AH9" s="674"/>
      <c r="AI9" s="674"/>
      <c r="AJ9" s="674"/>
      <c r="AK9" s="674"/>
      <c r="AL9" s="643">
        <v>0.1</v>
      </c>
      <c r="AM9" s="675"/>
      <c r="AN9" s="675"/>
      <c r="AO9" s="676"/>
      <c r="AP9" s="617" t="s">
        <v>227</v>
      </c>
      <c r="AQ9" s="618"/>
      <c r="AR9" s="618"/>
      <c r="AS9" s="618"/>
      <c r="AT9" s="618"/>
      <c r="AU9" s="618"/>
      <c r="AV9" s="618"/>
      <c r="AW9" s="618"/>
      <c r="AX9" s="618"/>
      <c r="AY9" s="618"/>
      <c r="AZ9" s="618"/>
      <c r="BA9" s="618"/>
      <c r="BB9" s="618"/>
      <c r="BC9" s="618"/>
      <c r="BD9" s="618"/>
      <c r="BE9" s="618"/>
      <c r="BF9" s="619"/>
      <c r="BG9" s="620">
        <v>414192</v>
      </c>
      <c r="BH9" s="621"/>
      <c r="BI9" s="621"/>
      <c r="BJ9" s="621"/>
      <c r="BK9" s="621"/>
      <c r="BL9" s="621"/>
      <c r="BM9" s="621"/>
      <c r="BN9" s="622"/>
      <c r="BO9" s="673">
        <v>20.7</v>
      </c>
      <c r="BP9" s="673"/>
      <c r="BQ9" s="673"/>
      <c r="BR9" s="673"/>
      <c r="BS9" s="626" t="s">
        <v>114</v>
      </c>
      <c r="BT9" s="621"/>
      <c r="BU9" s="621"/>
      <c r="BV9" s="621"/>
      <c r="BW9" s="621"/>
      <c r="BX9" s="621"/>
      <c r="BY9" s="621"/>
      <c r="BZ9" s="621"/>
      <c r="CA9" s="621"/>
      <c r="CB9" s="656"/>
      <c r="CD9" s="657" t="s">
        <v>228</v>
      </c>
      <c r="CE9" s="654"/>
      <c r="CF9" s="654"/>
      <c r="CG9" s="654"/>
      <c r="CH9" s="654"/>
      <c r="CI9" s="654"/>
      <c r="CJ9" s="654"/>
      <c r="CK9" s="654"/>
      <c r="CL9" s="654"/>
      <c r="CM9" s="654"/>
      <c r="CN9" s="654"/>
      <c r="CO9" s="654"/>
      <c r="CP9" s="654"/>
      <c r="CQ9" s="655"/>
      <c r="CR9" s="620">
        <v>670722</v>
      </c>
      <c r="CS9" s="621"/>
      <c r="CT9" s="621"/>
      <c r="CU9" s="621"/>
      <c r="CV9" s="621"/>
      <c r="CW9" s="621"/>
      <c r="CX9" s="621"/>
      <c r="CY9" s="622"/>
      <c r="CZ9" s="673">
        <v>13</v>
      </c>
      <c r="DA9" s="673"/>
      <c r="DB9" s="673"/>
      <c r="DC9" s="673"/>
      <c r="DD9" s="626">
        <v>9372</v>
      </c>
      <c r="DE9" s="621"/>
      <c r="DF9" s="621"/>
      <c r="DG9" s="621"/>
      <c r="DH9" s="621"/>
      <c r="DI9" s="621"/>
      <c r="DJ9" s="621"/>
      <c r="DK9" s="621"/>
      <c r="DL9" s="621"/>
      <c r="DM9" s="621"/>
      <c r="DN9" s="621"/>
      <c r="DO9" s="621"/>
      <c r="DP9" s="622"/>
      <c r="DQ9" s="626">
        <v>651831</v>
      </c>
      <c r="DR9" s="621"/>
      <c r="DS9" s="621"/>
      <c r="DT9" s="621"/>
      <c r="DU9" s="621"/>
      <c r="DV9" s="621"/>
      <c r="DW9" s="621"/>
      <c r="DX9" s="621"/>
      <c r="DY9" s="621"/>
      <c r="DZ9" s="621"/>
      <c r="EA9" s="621"/>
      <c r="EB9" s="621"/>
      <c r="EC9" s="656"/>
    </row>
    <row r="10" spans="2:143" ht="11.25" customHeight="1" x14ac:dyDescent="0.15">
      <c r="B10" s="617" t="s">
        <v>229</v>
      </c>
      <c r="C10" s="618"/>
      <c r="D10" s="618"/>
      <c r="E10" s="618"/>
      <c r="F10" s="618"/>
      <c r="G10" s="618"/>
      <c r="H10" s="618"/>
      <c r="I10" s="618"/>
      <c r="J10" s="618"/>
      <c r="K10" s="618"/>
      <c r="L10" s="618"/>
      <c r="M10" s="618"/>
      <c r="N10" s="618"/>
      <c r="O10" s="618"/>
      <c r="P10" s="618"/>
      <c r="Q10" s="619"/>
      <c r="R10" s="620">
        <v>236334</v>
      </c>
      <c r="S10" s="621"/>
      <c r="T10" s="621"/>
      <c r="U10" s="621"/>
      <c r="V10" s="621"/>
      <c r="W10" s="621"/>
      <c r="X10" s="621"/>
      <c r="Y10" s="622"/>
      <c r="Z10" s="673">
        <v>4.3</v>
      </c>
      <c r="AA10" s="673"/>
      <c r="AB10" s="673"/>
      <c r="AC10" s="673"/>
      <c r="AD10" s="674">
        <v>236334</v>
      </c>
      <c r="AE10" s="674"/>
      <c r="AF10" s="674"/>
      <c r="AG10" s="674"/>
      <c r="AH10" s="674"/>
      <c r="AI10" s="674"/>
      <c r="AJ10" s="674"/>
      <c r="AK10" s="674"/>
      <c r="AL10" s="643">
        <v>7</v>
      </c>
      <c r="AM10" s="675"/>
      <c r="AN10" s="675"/>
      <c r="AO10" s="676"/>
      <c r="AP10" s="617" t="s">
        <v>230</v>
      </c>
      <c r="AQ10" s="618"/>
      <c r="AR10" s="618"/>
      <c r="AS10" s="618"/>
      <c r="AT10" s="618"/>
      <c r="AU10" s="618"/>
      <c r="AV10" s="618"/>
      <c r="AW10" s="618"/>
      <c r="AX10" s="618"/>
      <c r="AY10" s="618"/>
      <c r="AZ10" s="618"/>
      <c r="BA10" s="618"/>
      <c r="BB10" s="618"/>
      <c r="BC10" s="618"/>
      <c r="BD10" s="618"/>
      <c r="BE10" s="618"/>
      <c r="BF10" s="619"/>
      <c r="BG10" s="620">
        <v>56026</v>
      </c>
      <c r="BH10" s="621"/>
      <c r="BI10" s="621"/>
      <c r="BJ10" s="621"/>
      <c r="BK10" s="621"/>
      <c r="BL10" s="621"/>
      <c r="BM10" s="621"/>
      <c r="BN10" s="622"/>
      <c r="BO10" s="673">
        <v>2.8</v>
      </c>
      <c r="BP10" s="673"/>
      <c r="BQ10" s="673"/>
      <c r="BR10" s="673"/>
      <c r="BS10" s="626" t="s">
        <v>114</v>
      </c>
      <c r="BT10" s="621"/>
      <c r="BU10" s="621"/>
      <c r="BV10" s="621"/>
      <c r="BW10" s="621"/>
      <c r="BX10" s="621"/>
      <c r="BY10" s="621"/>
      <c r="BZ10" s="621"/>
      <c r="CA10" s="621"/>
      <c r="CB10" s="656"/>
      <c r="CD10" s="657" t="s">
        <v>231</v>
      </c>
      <c r="CE10" s="654"/>
      <c r="CF10" s="654"/>
      <c r="CG10" s="654"/>
      <c r="CH10" s="654"/>
      <c r="CI10" s="654"/>
      <c r="CJ10" s="654"/>
      <c r="CK10" s="654"/>
      <c r="CL10" s="654"/>
      <c r="CM10" s="654"/>
      <c r="CN10" s="654"/>
      <c r="CO10" s="654"/>
      <c r="CP10" s="654"/>
      <c r="CQ10" s="655"/>
      <c r="CR10" s="620" t="s">
        <v>114</v>
      </c>
      <c r="CS10" s="621"/>
      <c r="CT10" s="621"/>
      <c r="CU10" s="621"/>
      <c r="CV10" s="621"/>
      <c r="CW10" s="621"/>
      <c r="CX10" s="621"/>
      <c r="CY10" s="622"/>
      <c r="CZ10" s="673" t="s">
        <v>114</v>
      </c>
      <c r="DA10" s="673"/>
      <c r="DB10" s="673"/>
      <c r="DC10" s="673"/>
      <c r="DD10" s="626" t="s">
        <v>114</v>
      </c>
      <c r="DE10" s="621"/>
      <c r="DF10" s="621"/>
      <c r="DG10" s="621"/>
      <c r="DH10" s="621"/>
      <c r="DI10" s="621"/>
      <c r="DJ10" s="621"/>
      <c r="DK10" s="621"/>
      <c r="DL10" s="621"/>
      <c r="DM10" s="621"/>
      <c r="DN10" s="621"/>
      <c r="DO10" s="621"/>
      <c r="DP10" s="622"/>
      <c r="DQ10" s="626" t="s">
        <v>114</v>
      </c>
      <c r="DR10" s="621"/>
      <c r="DS10" s="621"/>
      <c r="DT10" s="621"/>
      <c r="DU10" s="621"/>
      <c r="DV10" s="621"/>
      <c r="DW10" s="621"/>
      <c r="DX10" s="621"/>
      <c r="DY10" s="621"/>
      <c r="DZ10" s="621"/>
      <c r="EA10" s="621"/>
      <c r="EB10" s="621"/>
      <c r="EC10" s="656"/>
    </row>
    <row r="11" spans="2:143" ht="11.25" customHeight="1" x14ac:dyDescent="0.15">
      <c r="B11" s="617" t="s">
        <v>232</v>
      </c>
      <c r="C11" s="618"/>
      <c r="D11" s="618"/>
      <c r="E11" s="618"/>
      <c r="F11" s="618"/>
      <c r="G11" s="618"/>
      <c r="H11" s="618"/>
      <c r="I11" s="618"/>
      <c r="J11" s="618"/>
      <c r="K11" s="618"/>
      <c r="L11" s="618"/>
      <c r="M11" s="618"/>
      <c r="N11" s="618"/>
      <c r="O11" s="618"/>
      <c r="P11" s="618"/>
      <c r="Q11" s="619"/>
      <c r="R11" s="620">
        <v>18697</v>
      </c>
      <c r="S11" s="621"/>
      <c r="T11" s="621"/>
      <c r="U11" s="621"/>
      <c r="V11" s="621"/>
      <c r="W11" s="621"/>
      <c r="X11" s="621"/>
      <c r="Y11" s="622"/>
      <c r="Z11" s="673">
        <v>0.3</v>
      </c>
      <c r="AA11" s="673"/>
      <c r="AB11" s="673"/>
      <c r="AC11" s="673"/>
      <c r="AD11" s="674">
        <v>18697</v>
      </c>
      <c r="AE11" s="674"/>
      <c r="AF11" s="674"/>
      <c r="AG11" s="674"/>
      <c r="AH11" s="674"/>
      <c r="AI11" s="674"/>
      <c r="AJ11" s="674"/>
      <c r="AK11" s="674"/>
      <c r="AL11" s="643">
        <v>0.6</v>
      </c>
      <c r="AM11" s="675"/>
      <c r="AN11" s="675"/>
      <c r="AO11" s="676"/>
      <c r="AP11" s="617" t="s">
        <v>233</v>
      </c>
      <c r="AQ11" s="618"/>
      <c r="AR11" s="618"/>
      <c r="AS11" s="618"/>
      <c r="AT11" s="618"/>
      <c r="AU11" s="618"/>
      <c r="AV11" s="618"/>
      <c r="AW11" s="618"/>
      <c r="AX11" s="618"/>
      <c r="AY11" s="618"/>
      <c r="AZ11" s="618"/>
      <c r="BA11" s="618"/>
      <c r="BB11" s="618"/>
      <c r="BC11" s="618"/>
      <c r="BD11" s="618"/>
      <c r="BE11" s="618"/>
      <c r="BF11" s="619"/>
      <c r="BG11" s="620">
        <v>28849</v>
      </c>
      <c r="BH11" s="621"/>
      <c r="BI11" s="621"/>
      <c r="BJ11" s="621"/>
      <c r="BK11" s="621"/>
      <c r="BL11" s="621"/>
      <c r="BM11" s="621"/>
      <c r="BN11" s="622"/>
      <c r="BO11" s="673">
        <v>1.4</v>
      </c>
      <c r="BP11" s="673"/>
      <c r="BQ11" s="673"/>
      <c r="BR11" s="673"/>
      <c r="BS11" s="626" t="s">
        <v>114</v>
      </c>
      <c r="BT11" s="621"/>
      <c r="BU11" s="621"/>
      <c r="BV11" s="621"/>
      <c r="BW11" s="621"/>
      <c r="BX11" s="621"/>
      <c r="BY11" s="621"/>
      <c r="BZ11" s="621"/>
      <c r="CA11" s="621"/>
      <c r="CB11" s="656"/>
      <c r="CD11" s="657" t="s">
        <v>234</v>
      </c>
      <c r="CE11" s="654"/>
      <c r="CF11" s="654"/>
      <c r="CG11" s="654"/>
      <c r="CH11" s="654"/>
      <c r="CI11" s="654"/>
      <c r="CJ11" s="654"/>
      <c r="CK11" s="654"/>
      <c r="CL11" s="654"/>
      <c r="CM11" s="654"/>
      <c r="CN11" s="654"/>
      <c r="CO11" s="654"/>
      <c r="CP11" s="654"/>
      <c r="CQ11" s="655"/>
      <c r="CR11" s="620">
        <v>236468</v>
      </c>
      <c r="CS11" s="621"/>
      <c r="CT11" s="621"/>
      <c r="CU11" s="621"/>
      <c r="CV11" s="621"/>
      <c r="CW11" s="621"/>
      <c r="CX11" s="621"/>
      <c r="CY11" s="622"/>
      <c r="CZ11" s="673">
        <v>4.5999999999999996</v>
      </c>
      <c r="DA11" s="673"/>
      <c r="DB11" s="673"/>
      <c r="DC11" s="673"/>
      <c r="DD11" s="626">
        <v>123800</v>
      </c>
      <c r="DE11" s="621"/>
      <c r="DF11" s="621"/>
      <c r="DG11" s="621"/>
      <c r="DH11" s="621"/>
      <c r="DI11" s="621"/>
      <c r="DJ11" s="621"/>
      <c r="DK11" s="621"/>
      <c r="DL11" s="621"/>
      <c r="DM11" s="621"/>
      <c r="DN11" s="621"/>
      <c r="DO11" s="621"/>
      <c r="DP11" s="622"/>
      <c r="DQ11" s="626">
        <v>112954</v>
      </c>
      <c r="DR11" s="621"/>
      <c r="DS11" s="621"/>
      <c r="DT11" s="621"/>
      <c r="DU11" s="621"/>
      <c r="DV11" s="621"/>
      <c r="DW11" s="621"/>
      <c r="DX11" s="621"/>
      <c r="DY11" s="621"/>
      <c r="DZ11" s="621"/>
      <c r="EA11" s="621"/>
      <c r="EB11" s="621"/>
      <c r="EC11" s="656"/>
    </row>
    <row r="12" spans="2:143" ht="11.25" customHeight="1" x14ac:dyDescent="0.15">
      <c r="B12" s="617" t="s">
        <v>235</v>
      </c>
      <c r="C12" s="618"/>
      <c r="D12" s="618"/>
      <c r="E12" s="618"/>
      <c r="F12" s="618"/>
      <c r="G12" s="618"/>
      <c r="H12" s="618"/>
      <c r="I12" s="618"/>
      <c r="J12" s="618"/>
      <c r="K12" s="618"/>
      <c r="L12" s="618"/>
      <c r="M12" s="618"/>
      <c r="N12" s="618"/>
      <c r="O12" s="618"/>
      <c r="P12" s="618"/>
      <c r="Q12" s="619"/>
      <c r="R12" s="620" t="s">
        <v>114</v>
      </c>
      <c r="S12" s="621"/>
      <c r="T12" s="621"/>
      <c r="U12" s="621"/>
      <c r="V12" s="621"/>
      <c r="W12" s="621"/>
      <c r="X12" s="621"/>
      <c r="Y12" s="622"/>
      <c r="Z12" s="673" t="s">
        <v>114</v>
      </c>
      <c r="AA12" s="673"/>
      <c r="AB12" s="673"/>
      <c r="AC12" s="673"/>
      <c r="AD12" s="674" t="s">
        <v>114</v>
      </c>
      <c r="AE12" s="674"/>
      <c r="AF12" s="674"/>
      <c r="AG12" s="674"/>
      <c r="AH12" s="674"/>
      <c r="AI12" s="674"/>
      <c r="AJ12" s="674"/>
      <c r="AK12" s="674"/>
      <c r="AL12" s="643" t="s">
        <v>114</v>
      </c>
      <c r="AM12" s="675"/>
      <c r="AN12" s="675"/>
      <c r="AO12" s="676"/>
      <c r="AP12" s="617" t="s">
        <v>236</v>
      </c>
      <c r="AQ12" s="618"/>
      <c r="AR12" s="618"/>
      <c r="AS12" s="618"/>
      <c r="AT12" s="618"/>
      <c r="AU12" s="618"/>
      <c r="AV12" s="618"/>
      <c r="AW12" s="618"/>
      <c r="AX12" s="618"/>
      <c r="AY12" s="618"/>
      <c r="AZ12" s="618"/>
      <c r="BA12" s="618"/>
      <c r="BB12" s="618"/>
      <c r="BC12" s="618"/>
      <c r="BD12" s="618"/>
      <c r="BE12" s="618"/>
      <c r="BF12" s="619"/>
      <c r="BG12" s="620">
        <v>1207209</v>
      </c>
      <c r="BH12" s="621"/>
      <c r="BI12" s="621"/>
      <c r="BJ12" s="621"/>
      <c r="BK12" s="621"/>
      <c r="BL12" s="621"/>
      <c r="BM12" s="621"/>
      <c r="BN12" s="622"/>
      <c r="BO12" s="673">
        <v>60.3</v>
      </c>
      <c r="BP12" s="673"/>
      <c r="BQ12" s="673"/>
      <c r="BR12" s="673"/>
      <c r="BS12" s="626" t="s">
        <v>114</v>
      </c>
      <c r="BT12" s="621"/>
      <c r="BU12" s="621"/>
      <c r="BV12" s="621"/>
      <c r="BW12" s="621"/>
      <c r="BX12" s="621"/>
      <c r="BY12" s="621"/>
      <c r="BZ12" s="621"/>
      <c r="CA12" s="621"/>
      <c r="CB12" s="656"/>
      <c r="CD12" s="657" t="s">
        <v>237</v>
      </c>
      <c r="CE12" s="654"/>
      <c r="CF12" s="654"/>
      <c r="CG12" s="654"/>
      <c r="CH12" s="654"/>
      <c r="CI12" s="654"/>
      <c r="CJ12" s="654"/>
      <c r="CK12" s="654"/>
      <c r="CL12" s="654"/>
      <c r="CM12" s="654"/>
      <c r="CN12" s="654"/>
      <c r="CO12" s="654"/>
      <c r="CP12" s="654"/>
      <c r="CQ12" s="655"/>
      <c r="CR12" s="620">
        <v>207416</v>
      </c>
      <c r="CS12" s="621"/>
      <c r="CT12" s="621"/>
      <c r="CU12" s="621"/>
      <c r="CV12" s="621"/>
      <c r="CW12" s="621"/>
      <c r="CX12" s="621"/>
      <c r="CY12" s="622"/>
      <c r="CZ12" s="673">
        <v>4</v>
      </c>
      <c r="DA12" s="673"/>
      <c r="DB12" s="673"/>
      <c r="DC12" s="673"/>
      <c r="DD12" s="626">
        <v>17363</v>
      </c>
      <c r="DE12" s="621"/>
      <c r="DF12" s="621"/>
      <c r="DG12" s="621"/>
      <c r="DH12" s="621"/>
      <c r="DI12" s="621"/>
      <c r="DJ12" s="621"/>
      <c r="DK12" s="621"/>
      <c r="DL12" s="621"/>
      <c r="DM12" s="621"/>
      <c r="DN12" s="621"/>
      <c r="DO12" s="621"/>
      <c r="DP12" s="622"/>
      <c r="DQ12" s="626">
        <v>185129</v>
      </c>
      <c r="DR12" s="621"/>
      <c r="DS12" s="621"/>
      <c r="DT12" s="621"/>
      <c r="DU12" s="621"/>
      <c r="DV12" s="621"/>
      <c r="DW12" s="621"/>
      <c r="DX12" s="621"/>
      <c r="DY12" s="621"/>
      <c r="DZ12" s="621"/>
      <c r="EA12" s="621"/>
      <c r="EB12" s="621"/>
      <c r="EC12" s="656"/>
    </row>
    <row r="13" spans="2:143" ht="11.25" customHeight="1" x14ac:dyDescent="0.15">
      <c r="B13" s="617" t="s">
        <v>238</v>
      </c>
      <c r="C13" s="618"/>
      <c r="D13" s="618"/>
      <c r="E13" s="618"/>
      <c r="F13" s="618"/>
      <c r="G13" s="618"/>
      <c r="H13" s="618"/>
      <c r="I13" s="618"/>
      <c r="J13" s="618"/>
      <c r="K13" s="618"/>
      <c r="L13" s="618"/>
      <c r="M13" s="618"/>
      <c r="N13" s="618"/>
      <c r="O13" s="618"/>
      <c r="P13" s="618"/>
      <c r="Q13" s="619"/>
      <c r="R13" s="620">
        <v>13739</v>
      </c>
      <c r="S13" s="621"/>
      <c r="T13" s="621"/>
      <c r="U13" s="621"/>
      <c r="V13" s="621"/>
      <c r="W13" s="621"/>
      <c r="X13" s="621"/>
      <c r="Y13" s="622"/>
      <c r="Z13" s="673">
        <v>0.3</v>
      </c>
      <c r="AA13" s="673"/>
      <c r="AB13" s="673"/>
      <c r="AC13" s="673"/>
      <c r="AD13" s="674">
        <v>13739</v>
      </c>
      <c r="AE13" s="674"/>
      <c r="AF13" s="674"/>
      <c r="AG13" s="674"/>
      <c r="AH13" s="674"/>
      <c r="AI13" s="674"/>
      <c r="AJ13" s="674"/>
      <c r="AK13" s="674"/>
      <c r="AL13" s="643">
        <v>0.4</v>
      </c>
      <c r="AM13" s="675"/>
      <c r="AN13" s="675"/>
      <c r="AO13" s="676"/>
      <c r="AP13" s="617" t="s">
        <v>239</v>
      </c>
      <c r="AQ13" s="618"/>
      <c r="AR13" s="618"/>
      <c r="AS13" s="618"/>
      <c r="AT13" s="618"/>
      <c r="AU13" s="618"/>
      <c r="AV13" s="618"/>
      <c r="AW13" s="618"/>
      <c r="AX13" s="618"/>
      <c r="AY13" s="618"/>
      <c r="AZ13" s="618"/>
      <c r="BA13" s="618"/>
      <c r="BB13" s="618"/>
      <c r="BC13" s="618"/>
      <c r="BD13" s="618"/>
      <c r="BE13" s="618"/>
      <c r="BF13" s="619"/>
      <c r="BG13" s="620">
        <v>1200949</v>
      </c>
      <c r="BH13" s="621"/>
      <c r="BI13" s="621"/>
      <c r="BJ13" s="621"/>
      <c r="BK13" s="621"/>
      <c r="BL13" s="621"/>
      <c r="BM13" s="621"/>
      <c r="BN13" s="622"/>
      <c r="BO13" s="673">
        <v>59.9</v>
      </c>
      <c r="BP13" s="673"/>
      <c r="BQ13" s="673"/>
      <c r="BR13" s="673"/>
      <c r="BS13" s="626" t="s">
        <v>114</v>
      </c>
      <c r="BT13" s="621"/>
      <c r="BU13" s="621"/>
      <c r="BV13" s="621"/>
      <c r="BW13" s="621"/>
      <c r="BX13" s="621"/>
      <c r="BY13" s="621"/>
      <c r="BZ13" s="621"/>
      <c r="CA13" s="621"/>
      <c r="CB13" s="656"/>
      <c r="CD13" s="657" t="s">
        <v>240</v>
      </c>
      <c r="CE13" s="654"/>
      <c r="CF13" s="654"/>
      <c r="CG13" s="654"/>
      <c r="CH13" s="654"/>
      <c r="CI13" s="654"/>
      <c r="CJ13" s="654"/>
      <c r="CK13" s="654"/>
      <c r="CL13" s="654"/>
      <c r="CM13" s="654"/>
      <c r="CN13" s="654"/>
      <c r="CO13" s="654"/>
      <c r="CP13" s="654"/>
      <c r="CQ13" s="655"/>
      <c r="CR13" s="620">
        <v>158760</v>
      </c>
      <c r="CS13" s="621"/>
      <c r="CT13" s="621"/>
      <c r="CU13" s="621"/>
      <c r="CV13" s="621"/>
      <c r="CW13" s="621"/>
      <c r="CX13" s="621"/>
      <c r="CY13" s="622"/>
      <c r="CZ13" s="673">
        <v>3.1</v>
      </c>
      <c r="DA13" s="673"/>
      <c r="DB13" s="673"/>
      <c r="DC13" s="673"/>
      <c r="DD13" s="626">
        <v>108431</v>
      </c>
      <c r="DE13" s="621"/>
      <c r="DF13" s="621"/>
      <c r="DG13" s="621"/>
      <c r="DH13" s="621"/>
      <c r="DI13" s="621"/>
      <c r="DJ13" s="621"/>
      <c r="DK13" s="621"/>
      <c r="DL13" s="621"/>
      <c r="DM13" s="621"/>
      <c r="DN13" s="621"/>
      <c r="DO13" s="621"/>
      <c r="DP13" s="622"/>
      <c r="DQ13" s="626">
        <v>87049</v>
      </c>
      <c r="DR13" s="621"/>
      <c r="DS13" s="621"/>
      <c r="DT13" s="621"/>
      <c r="DU13" s="621"/>
      <c r="DV13" s="621"/>
      <c r="DW13" s="621"/>
      <c r="DX13" s="621"/>
      <c r="DY13" s="621"/>
      <c r="DZ13" s="621"/>
      <c r="EA13" s="621"/>
      <c r="EB13" s="621"/>
      <c r="EC13" s="656"/>
    </row>
    <row r="14" spans="2:143" ht="11.25" customHeight="1" x14ac:dyDescent="0.15">
      <c r="B14" s="617" t="s">
        <v>241</v>
      </c>
      <c r="C14" s="618"/>
      <c r="D14" s="618"/>
      <c r="E14" s="618"/>
      <c r="F14" s="618"/>
      <c r="G14" s="618"/>
      <c r="H14" s="618"/>
      <c r="I14" s="618"/>
      <c r="J14" s="618"/>
      <c r="K14" s="618"/>
      <c r="L14" s="618"/>
      <c r="M14" s="618"/>
      <c r="N14" s="618"/>
      <c r="O14" s="618"/>
      <c r="P14" s="618"/>
      <c r="Q14" s="619"/>
      <c r="R14" s="620" t="s">
        <v>114</v>
      </c>
      <c r="S14" s="621"/>
      <c r="T14" s="621"/>
      <c r="U14" s="621"/>
      <c r="V14" s="621"/>
      <c r="W14" s="621"/>
      <c r="X14" s="621"/>
      <c r="Y14" s="622"/>
      <c r="Z14" s="673" t="s">
        <v>114</v>
      </c>
      <c r="AA14" s="673"/>
      <c r="AB14" s="673"/>
      <c r="AC14" s="673"/>
      <c r="AD14" s="674" t="s">
        <v>114</v>
      </c>
      <c r="AE14" s="674"/>
      <c r="AF14" s="674"/>
      <c r="AG14" s="674"/>
      <c r="AH14" s="674"/>
      <c r="AI14" s="674"/>
      <c r="AJ14" s="674"/>
      <c r="AK14" s="674"/>
      <c r="AL14" s="643" t="s">
        <v>114</v>
      </c>
      <c r="AM14" s="675"/>
      <c r="AN14" s="675"/>
      <c r="AO14" s="676"/>
      <c r="AP14" s="617" t="s">
        <v>242</v>
      </c>
      <c r="AQ14" s="618"/>
      <c r="AR14" s="618"/>
      <c r="AS14" s="618"/>
      <c r="AT14" s="618"/>
      <c r="AU14" s="618"/>
      <c r="AV14" s="618"/>
      <c r="AW14" s="618"/>
      <c r="AX14" s="618"/>
      <c r="AY14" s="618"/>
      <c r="AZ14" s="618"/>
      <c r="BA14" s="618"/>
      <c r="BB14" s="618"/>
      <c r="BC14" s="618"/>
      <c r="BD14" s="618"/>
      <c r="BE14" s="618"/>
      <c r="BF14" s="619"/>
      <c r="BG14" s="620">
        <v>33133</v>
      </c>
      <c r="BH14" s="621"/>
      <c r="BI14" s="621"/>
      <c r="BJ14" s="621"/>
      <c r="BK14" s="621"/>
      <c r="BL14" s="621"/>
      <c r="BM14" s="621"/>
      <c r="BN14" s="622"/>
      <c r="BO14" s="673">
        <v>1.7</v>
      </c>
      <c r="BP14" s="673"/>
      <c r="BQ14" s="673"/>
      <c r="BR14" s="673"/>
      <c r="BS14" s="626" t="s">
        <v>114</v>
      </c>
      <c r="BT14" s="621"/>
      <c r="BU14" s="621"/>
      <c r="BV14" s="621"/>
      <c r="BW14" s="621"/>
      <c r="BX14" s="621"/>
      <c r="BY14" s="621"/>
      <c r="BZ14" s="621"/>
      <c r="CA14" s="621"/>
      <c r="CB14" s="656"/>
      <c r="CD14" s="657" t="s">
        <v>243</v>
      </c>
      <c r="CE14" s="654"/>
      <c r="CF14" s="654"/>
      <c r="CG14" s="654"/>
      <c r="CH14" s="654"/>
      <c r="CI14" s="654"/>
      <c r="CJ14" s="654"/>
      <c r="CK14" s="654"/>
      <c r="CL14" s="654"/>
      <c r="CM14" s="654"/>
      <c r="CN14" s="654"/>
      <c r="CO14" s="654"/>
      <c r="CP14" s="654"/>
      <c r="CQ14" s="655"/>
      <c r="CR14" s="620">
        <v>439338</v>
      </c>
      <c r="CS14" s="621"/>
      <c r="CT14" s="621"/>
      <c r="CU14" s="621"/>
      <c r="CV14" s="621"/>
      <c r="CW14" s="621"/>
      <c r="CX14" s="621"/>
      <c r="CY14" s="622"/>
      <c r="CZ14" s="673">
        <v>8.5</v>
      </c>
      <c r="DA14" s="673"/>
      <c r="DB14" s="673"/>
      <c r="DC14" s="673"/>
      <c r="DD14" s="626">
        <v>114000</v>
      </c>
      <c r="DE14" s="621"/>
      <c r="DF14" s="621"/>
      <c r="DG14" s="621"/>
      <c r="DH14" s="621"/>
      <c r="DI14" s="621"/>
      <c r="DJ14" s="621"/>
      <c r="DK14" s="621"/>
      <c r="DL14" s="621"/>
      <c r="DM14" s="621"/>
      <c r="DN14" s="621"/>
      <c r="DO14" s="621"/>
      <c r="DP14" s="622"/>
      <c r="DQ14" s="626">
        <v>327916</v>
      </c>
      <c r="DR14" s="621"/>
      <c r="DS14" s="621"/>
      <c r="DT14" s="621"/>
      <c r="DU14" s="621"/>
      <c r="DV14" s="621"/>
      <c r="DW14" s="621"/>
      <c r="DX14" s="621"/>
      <c r="DY14" s="621"/>
      <c r="DZ14" s="621"/>
      <c r="EA14" s="621"/>
      <c r="EB14" s="621"/>
      <c r="EC14" s="656"/>
    </row>
    <row r="15" spans="2:143" ht="11.25" customHeight="1" x14ac:dyDescent="0.15">
      <c r="B15" s="617" t="s">
        <v>244</v>
      </c>
      <c r="C15" s="618"/>
      <c r="D15" s="618"/>
      <c r="E15" s="618"/>
      <c r="F15" s="618"/>
      <c r="G15" s="618"/>
      <c r="H15" s="618"/>
      <c r="I15" s="618"/>
      <c r="J15" s="618"/>
      <c r="K15" s="618"/>
      <c r="L15" s="618"/>
      <c r="M15" s="618"/>
      <c r="N15" s="618"/>
      <c r="O15" s="618"/>
      <c r="P15" s="618"/>
      <c r="Q15" s="619"/>
      <c r="R15" s="620">
        <v>3093</v>
      </c>
      <c r="S15" s="621"/>
      <c r="T15" s="621"/>
      <c r="U15" s="621"/>
      <c r="V15" s="621"/>
      <c r="W15" s="621"/>
      <c r="X15" s="621"/>
      <c r="Y15" s="622"/>
      <c r="Z15" s="673">
        <v>0.1</v>
      </c>
      <c r="AA15" s="673"/>
      <c r="AB15" s="673"/>
      <c r="AC15" s="673"/>
      <c r="AD15" s="674">
        <v>3093</v>
      </c>
      <c r="AE15" s="674"/>
      <c r="AF15" s="674"/>
      <c r="AG15" s="674"/>
      <c r="AH15" s="674"/>
      <c r="AI15" s="674"/>
      <c r="AJ15" s="674"/>
      <c r="AK15" s="674"/>
      <c r="AL15" s="643">
        <v>0.1</v>
      </c>
      <c r="AM15" s="675"/>
      <c r="AN15" s="675"/>
      <c r="AO15" s="676"/>
      <c r="AP15" s="617" t="s">
        <v>245</v>
      </c>
      <c r="AQ15" s="618"/>
      <c r="AR15" s="618"/>
      <c r="AS15" s="618"/>
      <c r="AT15" s="618"/>
      <c r="AU15" s="618"/>
      <c r="AV15" s="618"/>
      <c r="AW15" s="618"/>
      <c r="AX15" s="618"/>
      <c r="AY15" s="618"/>
      <c r="AZ15" s="618"/>
      <c r="BA15" s="618"/>
      <c r="BB15" s="618"/>
      <c r="BC15" s="618"/>
      <c r="BD15" s="618"/>
      <c r="BE15" s="618"/>
      <c r="BF15" s="619"/>
      <c r="BG15" s="620">
        <v>110244</v>
      </c>
      <c r="BH15" s="621"/>
      <c r="BI15" s="621"/>
      <c r="BJ15" s="621"/>
      <c r="BK15" s="621"/>
      <c r="BL15" s="621"/>
      <c r="BM15" s="621"/>
      <c r="BN15" s="622"/>
      <c r="BO15" s="673">
        <v>5.5</v>
      </c>
      <c r="BP15" s="673"/>
      <c r="BQ15" s="673"/>
      <c r="BR15" s="673"/>
      <c r="BS15" s="626" t="s">
        <v>114</v>
      </c>
      <c r="BT15" s="621"/>
      <c r="BU15" s="621"/>
      <c r="BV15" s="621"/>
      <c r="BW15" s="621"/>
      <c r="BX15" s="621"/>
      <c r="BY15" s="621"/>
      <c r="BZ15" s="621"/>
      <c r="CA15" s="621"/>
      <c r="CB15" s="656"/>
      <c r="CD15" s="657" t="s">
        <v>246</v>
      </c>
      <c r="CE15" s="654"/>
      <c r="CF15" s="654"/>
      <c r="CG15" s="654"/>
      <c r="CH15" s="654"/>
      <c r="CI15" s="654"/>
      <c r="CJ15" s="654"/>
      <c r="CK15" s="654"/>
      <c r="CL15" s="654"/>
      <c r="CM15" s="654"/>
      <c r="CN15" s="654"/>
      <c r="CO15" s="654"/>
      <c r="CP15" s="654"/>
      <c r="CQ15" s="655"/>
      <c r="CR15" s="620">
        <v>377336</v>
      </c>
      <c r="CS15" s="621"/>
      <c r="CT15" s="621"/>
      <c r="CU15" s="621"/>
      <c r="CV15" s="621"/>
      <c r="CW15" s="621"/>
      <c r="CX15" s="621"/>
      <c r="CY15" s="622"/>
      <c r="CZ15" s="673">
        <v>7.3</v>
      </c>
      <c r="DA15" s="673"/>
      <c r="DB15" s="673"/>
      <c r="DC15" s="673"/>
      <c r="DD15" s="626">
        <v>1220</v>
      </c>
      <c r="DE15" s="621"/>
      <c r="DF15" s="621"/>
      <c r="DG15" s="621"/>
      <c r="DH15" s="621"/>
      <c r="DI15" s="621"/>
      <c r="DJ15" s="621"/>
      <c r="DK15" s="621"/>
      <c r="DL15" s="621"/>
      <c r="DM15" s="621"/>
      <c r="DN15" s="621"/>
      <c r="DO15" s="621"/>
      <c r="DP15" s="622"/>
      <c r="DQ15" s="626">
        <v>367181</v>
      </c>
      <c r="DR15" s="621"/>
      <c r="DS15" s="621"/>
      <c r="DT15" s="621"/>
      <c r="DU15" s="621"/>
      <c r="DV15" s="621"/>
      <c r="DW15" s="621"/>
      <c r="DX15" s="621"/>
      <c r="DY15" s="621"/>
      <c r="DZ15" s="621"/>
      <c r="EA15" s="621"/>
      <c r="EB15" s="621"/>
      <c r="EC15" s="656"/>
    </row>
    <row r="16" spans="2:143" ht="11.25" customHeight="1" x14ac:dyDescent="0.15">
      <c r="B16" s="617" t="s">
        <v>247</v>
      </c>
      <c r="C16" s="618"/>
      <c r="D16" s="618"/>
      <c r="E16" s="618"/>
      <c r="F16" s="618"/>
      <c r="G16" s="618"/>
      <c r="H16" s="618"/>
      <c r="I16" s="618"/>
      <c r="J16" s="618"/>
      <c r="K16" s="618"/>
      <c r="L16" s="618"/>
      <c r="M16" s="618"/>
      <c r="N16" s="618"/>
      <c r="O16" s="618"/>
      <c r="P16" s="618"/>
      <c r="Q16" s="619"/>
      <c r="R16" s="620">
        <v>1135090</v>
      </c>
      <c r="S16" s="621"/>
      <c r="T16" s="621"/>
      <c r="U16" s="621"/>
      <c r="V16" s="621"/>
      <c r="W16" s="621"/>
      <c r="X16" s="621"/>
      <c r="Y16" s="622"/>
      <c r="Z16" s="673">
        <v>20.7</v>
      </c>
      <c r="AA16" s="673"/>
      <c r="AB16" s="673"/>
      <c r="AC16" s="673"/>
      <c r="AD16" s="674">
        <v>1007428</v>
      </c>
      <c r="AE16" s="674"/>
      <c r="AF16" s="674"/>
      <c r="AG16" s="674"/>
      <c r="AH16" s="674"/>
      <c r="AI16" s="674"/>
      <c r="AJ16" s="674"/>
      <c r="AK16" s="674"/>
      <c r="AL16" s="643">
        <v>29.7</v>
      </c>
      <c r="AM16" s="675"/>
      <c r="AN16" s="675"/>
      <c r="AO16" s="676"/>
      <c r="AP16" s="617" t="s">
        <v>248</v>
      </c>
      <c r="AQ16" s="618"/>
      <c r="AR16" s="618"/>
      <c r="AS16" s="618"/>
      <c r="AT16" s="618"/>
      <c r="AU16" s="618"/>
      <c r="AV16" s="618"/>
      <c r="AW16" s="618"/>
      <c r="AX16" s="618"/>
      <c r="AY16" s="618"/>
      <c r="AZ16" s="618"/>
      <c r="BA16" s="618"/>
      <c r="BB16" s="618"/>
      <c r="BC16" s="618"/>
      <c r="BD16" s="618"/>
      <c r="BE16" s="618"/>
      <c r="BF16" s="619"/>
      <c r="BG16" s="620" t="s">
        <v>114</v>
      </c>
      <c r="BH16" s="621"/>
      <c r="BI16" s="621"/>
      <c r="BJ16" s="621"/>
      <c r="BK16" s="621"/>
      <c r="BL16" s="621"/>
      <c r="BM16" s="621"/>
      <c r="BN16" s="622"/>
      <c r="BO16" s="673" t="s">
        <v>114</v>
      </c>
      <c r="BP16" s="673"/>
      <c r="BQ16" s="673"/>
      <c r="BR16" s="673"/>
      <c r="BS16" s="626" t="s">
        <v>114</v>
      </c>
      <c r="BT16" s="621"/>
      <c r="BU16" s="621"/>
      <c r="BV16" s="621"/>
      <c r="BW16" s="621"/>
      <c r="BX16" s="621"/>
      <c r="BY16" s="621"/>
      <c r="BZ16" s="621"/>
      <c r="CA16" s="621"/>
      <c r="CB16" s="656"/>
      <c r="CD16" s="657" t="s">
        <v>249</v>
      </c>
      <c r="CE16" s="654"/>
      <c r="CF16" s="654"/>
      <c r="CG16" s="654"/>
      <c r="CH16" s="654"/>
      <c r="CI16" s="654"/>
      <c r="CJ16" s="654"/>
      <c r="CK16" s="654"/>
      <c r="CL16" s="654"/>
      <c r="CM16" s="654"/>
      <c r="CN16" s="654"/>
      <c r="CO16" s="654"/>
      <c r="CP16" s="654"/>
      <c r="CQ16" s="655"/>
      <c r="CR16" s="620">
        <v>12171</v>
      </c>
      <c r="CS16" s="621"/>
      <c r="CT16" s="621"/>
      <c r="CU16" s="621"/>
      <c r="CV16" s="621"/>
      <c r="CW16" s="621"/>
      <c r="CX16" s="621"/>
      <c r="CY16" s="622"/>
      <c r="CZ16" s="673">
        <v>0.2</v>
      </c>
      <c r="DA16" s="673"/>
      <c r="DB16" s="673"/>
      <c r="DC16" s="673"/>
      <c r="DD16" s="626" t="s">
        <v>114</v>
      </c>
      <c r="DE16" s="621"/>
      <c r="DF16" s="621"/>
      <c r="DG16" s="621"/>
      <c r="DH16" s="621"/>
      <c r="DI16" s="621"/>
      <c r="DJ16" s="621"/>
      <c r="DK16" s="621"/>
      <c r="DL16" s="621"/>
      <c r="DM16" s="621"/>
      <c r="DN16" s="621"/>
      <c r="DO16" s="621"/>
      <c r="DP16" s="622"/>
      <c r="DQ16" s="626">
        <v>12171</v>
      </c>
      <c r="DR16" s="621"/>
      <c r="DS16" s="621"/>
      <c r="DT16" s="621"/>
      <c r="DU16" s="621"/>
      <c r="DV16" s="621"/>
      <c r="DW16" s="621"/>
      <c r="DX16" s="621"/>
      <c r="DY16" s="621"/>
      <c r="DZ16" s="621"/>
      <c r="EA16" s="621"/>
      <c r="EB16" s="621"/>
      <c r="EC16" s="656"/>
    </row>
    <row r="17" spans="2:133" ht="11.25" customHeight="1" x14ac:dyDescent="0.15">
      <c r="B17" s="617" t="s">
        <v>250</v>
      </c>
      <c r="C17" s="618"/>
      <c r="D17" s="618"/>
      <c r="E17" s="618"/>
      <c r="F17" s="618"/>
      <c r="G17" s="618"/>
      <c r="H17" s="618"/>
      <c r="I17" s="618"/>
      <c r="J17" s="618"/>
      <c r="K17" s="618"/>
      <c r="L17" s="618"/>
      <c r="M17" s="618"/>
      <c r="N17" s="618"/>
      <c r="O17" s="618"/>
      <c r="P17" s="618"/>
      <c r="Q17" s="619"/>
      <c r="R17" s="620">
        <v>1007428</v>
      </c>
      <c r="S17" s="621"/>
      <c r="T17" s="621"/>
      <c r="U17" s="621"/>
      <c r="V17" s="621"/>
      <c r="W17" s="621"/>
      <c r="X17" s="621"/>
      <c r="Y17" s="622"/>
      <c r="Z17" s="673">
        <v>18.399999999999999</v>
      </c>
      <c r="AA17" s="673"/>
      <c r="AB17" s="673"/>
      <c r="AC17" s="673"/>
      <c r="AD17" s="674">
        <v>1007428</v>
      </c>
      <c r="AE17" s="674"/>
      <c r="AF17" s="674"/>
      <c r="AG17" s="674"/>
      <c r="AH17" s="674"/>
      <c r="AI17" s="674"/>
      <c r="AJ17" s="674"/>
      <c r="AK17" s="674"/>
      <c r="AL17" s="643">
        <v>29.7</v>
      </c>
      <c r="AM17" s="675"/>
      <c r="AN17" s="675"/>
      <c r="AO17" s="676"/>
      <c r="AP17" s="617" t="s">
        <v>251</v>
      </c>
      <c r="AQ17" s="618"/>
      <c r="AR17" s="618"/>
      <c r="AS17" s="618"/>
      <c r="AT17" s="618"/>
      <c r="AU17" s="618"/>
      <c r="AV17" s="618"/>
      <c r="AW17" s="618"/>
      <c r="AX17" s="618"/>
      <c r="AY17" s="618"/>
      <c r="AZ17" s="618"/>
      <c r="BA17" s="618"/>
      <c r="BB17" s="618"/>
      <c r="BC17" s="618"/>
      <c r="BD17" s="618"/>
      <c r="BE17" s="618"/>
      <c r="BF17" s="619"/>
      <c r="BG17" s="620" t="s">
        <v>114</v>
      </c>
      <c r="BH17" s="621"/>
      <c r="BI17" s="621"/>
      <c r="BJ17" s="621"/>
      <c r="BK17" s="621"/>
      <c r="BL17" s="621"/>
      <c r="BM17" s="621"/>
      <c r="BN17" s="622"/>
      <c r="BO17" s="673" t="s">
        <v>114</v>
      </c>
      <c r="BP17" s="673"/>
      <c r="BQ17" s="673"/>
      <c r="BR17" s="673"/>
      <c r="BS17" s="626" t="s">
        <v>114</v>
      </c>
      <c r="BT17" s="621"/>
      <c r="BU17" s="621"/>
      <c r="BV17" s="621"/>
      <c r="BW17" s="621"/>
      <c r="BX17" s="621"/>
      <c r="BY17" s="621"/>
      <c r="BZ17" s="621"/>
      <c r="CA17" s="621"/>
      <c r="CB17" s="656"/>
      <c r="CD17" s="657" t="s">
        <v>252</v>
      </c>
      <c r="CE17" s="654"/>
      <c r="CF17" s="654"/>
      <c r="CG17" s="654"/>
      <c r="CH17" s="654"/>
      <c r="CI17" s="654"/>
      <c r="CJ17" s="654"/>
      <c r="CK17" s="654"/>
      <c r="CL17" s="654"/>
      <c r="CM17" s="654"/>
      <c r="CN17" s="654"/>
      <c r="CO17" s="654"/>
      <c r="CP17" s="654"/>
      <c r="CQ17" s="655"/>
      <c r="CR17" s="620">
        <v>512748</v>
      </c>
      <c r="CS17" s="621"/>
      <c r="CT17" s="621"/>
      <c r="CU17" s="621"/>
      <c r="CV17" s="621"/>
      <c r="CW17" s="621"/>
      <c r="CX17" s="621"/>
      <c r="CY17" s="622"/>
      <c r="CZ17" s="673">
        <v>9.9</v>
      </c>
      <c r="DA17" s="673"/>
      <c r="DB17" s="673"/>
      <c r="DC17" s="673"/>
      <c r="DD17" s="626" t="s">
        <v>114</v>
      </c>
      <c r="DE17" s="621"/>
      <c r="DF17" s="621"/>
      <c r="DG17" s="621"/>
      <c r="DH17" s="621"/>
      <c r="DI17" s="621"/>
      <c r="DJ17" s="621"/>
      <c r="DK17" s="621"/>
      <c r="DL17" s="621"/>
      <c r="DM17" s="621"/>
      <c r="DN17" s="621"/>
      <c r="DO17" s="621"/>
      <c r="DP17" s="622"/>
      <c r="DQ17" s="626">
        <v>512748</v>
      </c>
      <c r="DR17" s="621"/>
      <c r="DS17" s="621"/>
      <c r="DT17" s="621"/>
      <c r="DU17" s="621"/>
      <c r="DV17" s="621"/>
      <c r="DW17" s="621"/>
      <c r="DX17" s="621"/>
      <c r="DY17" s="621"/>
      <c r="DZ17" s="621"/>
      <c r="EA17" s="621"/>
      <c r="EB17" s="621"/>
      <c r="EC17" s="656"/>
    </row>
    <row r="18" spans="2:133" ht="11.25" customHeight="1" x14ac:dyDescent="0.15">
      <c r="B18" s="617" t="s">
        <v>253</v>
      </c>
      <c r="C18" s="618"/>
      <c r="D18" s="618"/>
      <c r="E18" s="618"/>
      <c r="F18" s="618"/>
      <c r="G18" s="618"/>
      <c r="H18" s="618"/>
      <c r="I18" s="618"/>
      <c r="J18" s="618"/>
      <c r="K18" s="618"/>
      <c r="L18" s="618"/>
      <c r="M18" s="618"/>
      <c r="N18" s="618"/>
      <c r="O18" s="618"/>
      <c r="P18" s="618"/>
      <c r="Q18" s="619"/>
      <c r="R18" s="620">
        <v>127662</v>
      </c>
      <c r="S18" s="621"/>
      <c r="T18" s="621"/>
      <c r="U18" s="621"/>
      <c r="V18" s="621"/>
      <c r="W18" s="621"/>
      <c r="X18" s="621"/>
      <c r="Y18" s="622"/>
      <c r="Z18" s="673">
        <v>2.2999999999999998</v>
      </c>
      <c r="AA18" s="673"/>
      <c r="AB18" s="673"/>
      <c r="AC18" s="673"/>
      <c r="AD18" s="674" t="s">
        <v>114</v>
      </c>
      <c r="AE18" s="674"/>
      <c r="AF18" s="674"/>
      <c r="AG18" s="674"/>
      <c r="AH18" s="674"/>
      <c r="AI18" s="674"/>
      <c r="AJ18" s="674"/>
      <c r="AK18" s="674"/>
      <c r="AL18" s="643" t="s">
        <v>114</v>
      </c>
      <c r="AM18" s="675"/>
      <c r="AN18" s="675"/>
      <c r="AO18" s="676"/>
      <c r="AP18" s="617" t="s">
        <v>254</v>
      </c>
      <c r="AQ18" s="618"/>
      <c r="AR18" s="618"/>
      <c r="AS18" s="618"/>
      <c r="AT18" s="618"/>
      <c r="AU18" s="618"/>
      <c r="AV18" s="618"/>
      <c r="AW18" s="618"/>
      <c r="AX18" s="618"/>
      <c r="AY18" s="618"/>
      <c r="AZ18" s="618"/>
      <c r="BA18" s="618"/>
      <c r="BB18" s="618"/>
      <c r="BC18" s="618"/>
      <c r="BD18" s="618"/>
      <c r="BE18" s="618"/>
      <c r="BF18" s="619"/>
      <c r="BG18" s="620" t="s">
        <v>114</v>
      </c>
      <c r="BH18" s="621"/>
      <c r="BI18" s="621"/>
      <c r="BJ18" s="621"/>
      <c r="BK18" s="621"/>
      <c r="BL18" s="621"/>
      <c r="BM18" s="621"/>
      <c r="BN18" s="622"/>
      <c r="BO18" s="673" t="s">
        <v>114</v>
      </c>
      <c r="BP18" s="673"/>
      <c r="BQ18" s="673"/>
      <c r="BR18" s="673"/>
      <c r="BS18" s="626" t="s">
        <v>114</v>
      </c>
      <c r="BT18" s="621"/>
      <c r="BU18" s="621"/>
      <c r="BV18" s="621"/>
      <c r="BW18" s="621"/>
      <c r="BX18" s="621"/>
      <c r="BY18" s="621"/>
      <c r="BZ18" s="621"/>
      <c r="CA18" s="621"/>
      <c r="CB18" s="656"/>
      <c r="CD18" s="657" t="s">
        <v>255</v>
      </c>
      <c r="CE18" s="654"/>
      <c r="CF18" s="654"/>
      <c r="CG18" s="654"/>
      <c r="CH18" s="654"/>
      <c r="CI18" s="654"/>
      <c r="CJ18" s="654"/>
      <c r="CK18" s="654"/>
      <c r="CL18" s="654"/>
      <c r="CM18" s="654"/>
      <c r="CN18" s="654"/>
      <c r="CO18" s="654"/>
      <c r="CP18" s="654"/>
      <c r="CQ18" s="655"/>
      <c r="CR18" s="620" t="s">
        <v>114</v>
      </c>
      <c r="CS18" s="621"/>
      <c r="CT18" s="621"/>
      <c r="CU18" s="621"/>
      <c r="CV18" s="621"/>
      <c r="CW18" s="621"/>
      <c r="CX18" s="621"/>
      <c r="CY18" s="622"/>
      <c r="CZ18" s="673" t="s">
        <v>114</v>
      </c>
      <c r="DA18" s="673"/>
      <c r="DB18" s="673"/>
      <c r="DC18" s="673"/>
      <c r="DD18" s="626" t="s">
        <v>114</v>
      </c>
      <c r="DE18" s="621"/>
      <c r="DF18" s="621"/>
      <c r="DG18" s="621"/>
      <c r="DH18" s="621"/>
      <c r="DI18" s="621"/>
      <c r="DJ18" s="621"/>
      <c r="DK18" s="621"/>
      <c r="DL18" s="621"/>
      <c r="DM18" s="621"/>
      <c r="DN18" s="621"/>
      <c r="DO18" s="621"/>
      <c r="DP18" s="622"/>
      <c r="DQ18" s="626" t="s">
        <v>114</v>
      </c>
      <c r="DR18" s="621"/>
      <c r="DS18" s="621"/>
      <c r="DT18" s="621"/>
      <c r="DU18" s="621"/>
      <c r="DV18" s="621"/>
      <c r="DW18" s="621"/>
      <c r="DX18" s="621"/>
      <c r="DY18" s="621"/>
      <c r="DZ18" s="621"/>
      <c r="EA18" s="621"/>
      <c r="EB18" s="621"/>
      <c r="EC18" s="656"/>
    </row>
    <row r="19" spans="2:133" ht="11.25" customHeight="1" x14ac:dyDescent="0.15">
      <c r="B19" s="617" t="s">
        <v>256</v>
      </c>
      <c r="C19" s="618"/>
      <c r="D19" s="618"/>
      <c r="E19" s="618"/>
      <c r="F19" s="618"/>
      <c r="G19" s="618"/>
      <c r="H19" s="618"/>
      <c r="I19" s="618"/>
      <c r="J19" s="618"/>
      <c r="K19" s="618"/>
      <c r="L19" s="618"/>
      <c r="M19" s="618"/>
      <c r="N19" s="618"/>
      <c r="O19" s="618"/>
      <c r="P19" s="618"/>
      <c r="Q19" s="619"/>
      <c r="R19" s="620" t="s">
        <v>114</v>
      </c>
      <c r="S19" s="621"/>
      <c r="T19" s="621"/>
      <c r="U19" s="621"/>
      <c r="V19" s="621"/>
      <c r="W19" s="621"/>
      <c r="X19" s="621"/>
      <c r="Y19" s="622"/>
      <c r="Z19" s="673" t="s">
        <v>114</v>
      </c>
      <c r="AA19" s="673"/>
      <c r="AB19" s="673"/>
      <c r="AC19" s="673"/>
      <c r="AD19" s="674" t="s">
        <v>114</v>
      </c>
      <c r="AE19" s="674"/>
      <c r="AF19" s="674"/>
      <c r="AG19" s="674"/>
      <c r="AH19" s="674"/>
      <c r="AI19" s="674"/>
      <c r="AJ19" s="674"/>
      <c r="AK19" s="674"/>
      <c r="AL19" s="643" t="s">
        <v>114</v>
      </c>
      <c r="AM19" s="675"/>
      <c r="AN19" s="675"/>
      <c r="AO19" s="676"/>
      <c r="AP19" s="617" t="s">
        <v>257</v>
      </c>
      <c r="AQ19" s="618"/>
      <c r="AR19" s="618"/>
      <c r="AS19" s="618"/>
      <c r="AT19" s="618"/>
      <c r="AU19" s="618"/>
      <c r="AV19" s="618"/>
      <c r="AW19" s="618"/>
      <c r="AX19" s="618"/>
      <c r="AY19" s="618"/>
      <c r="AZ19" s="618"/>
      <c r="BA19" s="618"/>
      <c r="BB19" s="618"/>
      <c r="BC19" s="618"/>
      <c r="BD19" s="618"/>
      <c r="BE19" s="618"/>
      <c r="BF19" s="619"/>
      <c r="BG19" s="620">
        <v>122177</v>
      </c>
      <c r="BH19" s="621"/>
      <c r="BI19" s="621"/>
      <c r="BJ19" s="621"/>
      <c r="BK19" s="621"/>
      <c r="BL19" s="621"/>
      <c r="BM19" s="621"/>
      <c r="BN19" s="622"/>
      <c r="BO19" s="673">
        <v>6.1</v>
      </c>
      <c r="BP19" s="673"/>
      <c r="BQ19" s="673"/>
      <c r="BR19" s="673"/>
      <c r="BS19" s="626" t="s">
        <v>114</v>
      </c>
      <c r="BT19" s="621"/>
      <c r="BU19" s="621"/>
      <c r="BV19" s="621"/>
      <c r="BW19" s="621"/>
      <c r="BX19" s="621"/>
      <c r="BY19" s="621"/>
      <c r="BZ19" s="621"/>
      <c r="CA19" s="621"/>
      <c r="CB19" s="656"/>
      <c r="CD19" s="657" t="s">
        <v>258</v>
      </c>
      <c r="CE19" s="654"/>
      <c r="CF19" s="654"/>
      <c r="CG19" s="654"/>
      <c r="CH19" s="654"/>
      <c r="CI19" s="654"/>
      <c r="CJ19" s="654"/>
      <c r="CK19" s="654"/>
      <c r="CL19" s="654"/>
      <c r="CM19" s="654"/>
      <c r="CN19" s="654"/>
      <c r="CO19" s="654"/>
      <c r="CP19" s="654"/>
      <c r="CQ19" s="655"/>
      <c r="CR19" s="620" t="s">
        <v>114</v>
      </c>
      <c r="CS19" s="621"/>
      <c r="CT19" s="621"/>
      <c r="CU19" s="621"/>
      <c r="CV19" s="621"/>
      <c r="CW19" s="621"/>
      <c r="CX19" s="621"/>
      <c r="CY19" s="622"/>
      <c r="CZ19" s="673" t="s">
        <v>114</v>
      </c>
      <c r="DA19" s="673"/>
      <c r="DB19" s="673"/>
      <c r="DC19" s="673"/>
      <c r="DD19" s="626" t="s">
        <v>114</v>
      </c>
      <c r="DE19" s="621"/>
      <c r="DF19" s="621"/>
      <c r="DG19" s="621"/>
      <c r="DH19" s="621"/>
      <c r="DI19" s="621"/>
      <c r="DJ19" s="621"/>
      <c r="DK19" s="621"/>
      <c r="DL19" s="621"/>
      <c r="DM19" s="621"/>
      <c r="DN19" s="621"/>
      <c r="DO19" s="621"/>
      <c r="DP19" s="622"/>
      <c r="DQ19" s="626" t="s">
        <v>114</v>
      </c>
      <c r="DR19" s="621"/>
      <c r="DS19" s="621"/>
      <c r="DT19" s="621"/>
      <c r="DU19" s="621"/>
      <c r="DV19" s="621"/>
      <c r="DW19" s="621"/>
      <c r="DX19" s="621"/>
      <c r="DY19" s="621"/>
      <c r="DZ19" s="621"/>
      <c r="EA19" s="621"/>
      <c r="EB19" s="621"/>
      <c r="EC19" s="656"/>
    </row>
    <row r="20" spans="2:133" ht="11.25" customHeight="1" x14ac:dyDescent="0.15">
      <c r="B20" s="617" t="s">
        <v>259</v>
      </c>
      <c r="C20" s="618"/>
      <c r="D20" s="618"/>
      <c r="E20" s="618"/>
      <c r="F20" s="618"/>
      <c r="G20" s="618"/>
      <c r="H20" s="618"/>
      <c r="I20" s="618"/>
      <c r="J20" s="618"/>
      <c r="K20" s="618"/>
      <c r="L20" s="618"/>
      <c r="M20" s="618"/>
      <c r="N20" s="618"/>
      <c r="O20" s="618"/>
      <c r="P20" s="618"/>
      <c r="Q20" s="619"/>
      <c r="R20" s="620">
        <v>3468908</v>
      </c>
      <c r="S20" s="621"/>
      <c r="T20" s="621"/>
      <c r="U20" s="621"/>
      <c r="V20" s="621"/>
      <c r="W20" s="621"/>
      <c r="X20" s="621"/>
      <c r="Y20" s="622"/>
      <c r="Z20" s="673">
        <v>63.3</v>
      </c>
      <c r="AA20" s="673"/>
      <c r="AB20" s="673"/>
      <c r="AC20" s="673"/>
      <c r="AD20" s="674">
        <v>3341246</v>
      </c>
      <c r="AE20" s="674"/>
      <c r="AF20" s="674"/>
      <c r="AG20" s="674"/>
      <c r="AH20" s="674"/>
      <c r="AI20" s="674"/>
      <c r="AJ20" s="674"/>
      <c r="AK20" s="674"/>
      <c r="AL20" s="643">
        <v>98.6</v>
      </c>
      <c r="AM20" s="675"/>
      <c r="AN20" s="675"/>
      <c r="AO20" s="676"/>
      <c r="AP20" s="617" t="s">
        <v>260</v>
      </c>
      <c r="AQ20" s="618"/>
      <c r="AR20" s="618"/>
      <c r="AS20" s="618"/>
      <c r="AT20" s="618"/>
      <c r="AU20" s="618"/>
      <c r="AV20" s="618"/>
      <c r="AW20" s="618"/>
      <c r="AX20" s="618"/>
      <c r="AY20" s="618"/>
      <c r="AZ20" s="618"/>
      <c r="BA20" s="618"/>
      <c r="BB20" s="618"/>
      <c r="BC20" s="618"/>
      <c r="BD20" s="618"/>
      <c r="BE20" s="618"/>
      <c r="BF20" s="619"/>
      <c r="BG20" s="620">
        <v>122177</v>
      </c>
      <c r="BH20" s="621"/>
      <c r="BI20" s="621"/>
      <c r="BJ20" s="621"/>
      <c r="BK20" s="621"/>
      <c r="BL20" s="621"/>
      <c r="BM20" s="621"/>
      <c r="BN20" s="622"/>
      <c r="BO20" s="673">
        <v>6.1</v>
      </c>
      <c r="BP20" s="673"/>
      <c r="BQ20" s="673"/>
      <c r="BR20" s="673"/>
      <c r="BS20" s="626" t="s">
        <v>114</v>
      </c>
      <c r="BT20" s="621"/>
      <c r="BU20" s="621"/>
      <c r="BV20" s="621"/>
      <c r="BW20" s="621"/>
      <c r="BX20" s="621"/>
      <c r="BY20" s="621"/>
      <c r="BZ20" s="621"/>
      <c r="CA20" s="621"/>
      <c r="CB20" s="656"/>
      <c r="CD20" s="657" t="s">
        <v>261</v>
      </c>
      <c r="CE20" s="654"/>
      <c r="CF20" s="654"/>
      <c r="CG20" s="654"/>
      <c r="CH20" s="654"/>
      <c r="CI20" s="654"/>
      <c r="CJ20" s="654"/>
      <c r="CK20" s="654"/>
      <c r="CL20" s="654"/>
      <c r="CM20" s="654"/>
      <c r="CN20" s="654"/>
      <c r="CO20" s="654"/>
      <c r="CP20" s="654"/>
      <c r="CQ20" s="655"/>
      <c r="CR20" s="620">
        <v>5168761</v>
      </c>
      <c r="CS20" s="621"/>
      <c r="CT20" s="621"/>
      <c r="CU20" s="621"/>
      <c r="CV20" s="621"/>
      <c r="CW20" s="621"/>
      <c r="CX20" s="621"/>
      <c r="CY20" s="622"/>
      <c r="CZ20" s="673">
        <v>100</v>
      </c>
      <c r="DA20" s="673"/>
      <c r="DB20" s="673"/>
      <c r="DC20" s="673"/>
      <c r="DD20" s="626">
        <v>393383</v>
      </c>
      <c r="DE20" s="621"/>
      <c r="DF20" s="621"/>
      <c r="DG20" s="621"/>
      <c r="DH20" s="621"/>
      <c r="DI20" s="621"/>
      <c r="DJ20" s="621"/>
      <c r="DK20" s="621"/>
      <c r="DL20" s="621"/>
      <c r="DM20" s="621"/>
      <c r="DN20" s="621"/>
      <c r="DO20" s="621"/>
      <c r="DP20" s="622"/>
      <c r="DQ20" s="626">
        <v>3819232</v>
      </c>
      <c r="DR20" s="621"/>
      <c r="DS20" s="621"/>
      <c r="DT20" s="621"/>
      <c r="DU20" s="621"/>
      <c r="DV20" s="621"/>
      <c r="DW20" s="621"/>
      <c r="DX20" s="621"/>
      <c r="DY20" s="621"/>
      <c r="DZ20" s="621"/>
      <c r="EA20" s="621"/>
      <c r="EB20" s="621"/>
      <c r="EC20" s="656"/>
    </row>
    <row r="21" spans="2:133" ht="11.25" customHeight="1" x14ac:dyDescent="0.15">
      <c r="B21" s="617" t="s">
        <v>262</v>
      </c>
      <c r="C21" s="618"/>
      <c r="D21" s="618"/>
      <c r="E21" s="618"/>
      <c r="F21" s="618"/>
      <c r="G21" s="618"/>
      <c r="H21" s="618"/>
      <c r="I21" s="618"/>
      <c r="J21" s="618"/>
      <c r="K21" s="618"/>
      <c r="L21" s="618"/>
      <c r="M21" s="618"/>
      <c r="N21" s="618"/>
      <c r="O21" s="618"/>
      <c r="P21" s="618"/>
      <c r="Q21" s="619"/>
      <c r="R21" s="620">
        <v>1017</v>
      </c>
      <c r="S21" s="621"/>
      <c r="T21" s="621"/>
      <c r="U21" s="621"/>
      <c r="V21" s="621"/>
      <c r="W21" s="621"/>
      <c r="X21" s="621"/>
      <c r="Y21" s="622"/>
      <c r="Z21" s="673">
        <v>0</v>
      </c>
      <c r="AA21" s="673"/>
      <c r="AB21" s="673"/>
      <c r="AC21" s="673"/>
      <c r="AD21" s="674">
        <v>1017</v>
      </c>
      <c r="AE21" s="674"/>
      <c r="AF21" s="674"/>
      <c r="AG21" s="674"/>
      <c r="AH21" s="674"/>
      <c r="AI21" s="674"/>
      <c r="AJ21" s="674"/>
      <c r="AK21" s="674"/>
      <c r="AL21" s="643">
        <v>0</v>
      </c>
      <c r="AM21" s="675"/>
      <c r="AN21" s="675"/>
      <c r="AO21" s="676"/>
      <c r="AP21" s="711" t="s">
        <v>263</v>
      </c>
      <c r="AQ21" s="721"/>
      <c r="AR21" s="721"/>
      <c r="AS21" s="721"/>
      <c r="AT21" s="721"/>
      <c r="AU21" s="721"/>
      <c r="AV21" s="721"/>
      <c r="AW21" s="721"/>
      <c r="AX21" s="721"/>
      <c r="AY21" s="721"/>
      <c r="AZ21" s="721"/>
      <c r="BA21" s="721"/>
      <c r="BB21" s="721"/>
      <c r="BC21" s="721"/>
      <c r="BD21" s="721"/>
      <c r="BE21" s="721"/>
      <c r="BF21" s="713"/>
      <c r="BG21" s="620">
        <v>122177</v>
      </c>
      <c r="BH21" s="621"/>
      <c r="BI21" s="621"/>
      <c r="BJ21" s="621"/>
      <c r="BK21" s="621"/>
      <c r="BL21" s="621"/>
      <c r="BM21" s="621"/>
      <c r="BN21" s="622"/>
      <c r="BO21" s="673">
        <v>6.1</v>
      </c>
      <c r="BP21" s="673"/>
      <c r="BQ21" s="673"/>
      <c r="BR21" s="673"/>
      <c r="BS21" s="626" t="s">
        <v>114</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264</v>
      </c>
      <c r="C22" s="618"/>
      <c r="D22" s="618"/>
      <c r="E22" s="618"/>
      <c r="F22" s="618"/>
      <c r="G22" s="618"/>
      <c r="H22" s="618"/>
      <c r="I22" s="618"/>
      <c r="J22" s="618"/>
      <c r="K22" s="618"/>
      <c r="L22" s="618"/>
      <c r="M22" s="618"/>
      <c r="N22" s="618"/>
      <c r="O22" s="618"/>
      <c r="P22" s="618"/>
      <c r="Q22" s="619"/>
      <c r="R22" s="620">
        <v>28357</v>
      </c>
      <c r="S22" s="621"/>
      <c r="T22" s="621"/>
      <c r="U22" s="621"/>
      <c r="V22" s="621"/>
      <c r="W22" s="621"/>
      <c r="X22" s="621"/>
      <c r="Y22" s="622"/>
      <c r="Z22" s="673">
        <v>0.5</v>
      </c>
      <c r="AA22" s="673"/>
      <c r="AB22" s="673"/>
      <c r="AC22" s="673"/>
      <c r="AD22" s="674" t="s">
        <v>114</v>
      </c>
      <c r="AE22" s="674"/>
      <c r="AF22" s="674"/>
      <c r="AG22" s="674"/>
      <c r="AH22" s="674"/>
      <c r="AI22" s="674"/>
      <c r="AJ22" s="674"/>
      <c r="AK22" s="674"/>
      <c r="AL22" s="643" t="s">
        <v>114</v>
      </c>
      <c r="AM22" s="675"/>
      <c r="AN22" s="675"/>
      <c r="AO22" s="676"/>
      <c r="AP22" s="711" t="s">
        <v>265</v>
      </c>
      <c r="AQ22" s="721"/>
      <c r="AR22" s="721"/>
      <c r="AS22" s="721"/>
      <c r="AT22" s="721"/>
      <c r="AU22" s="721"/>
      <c r="AV22" s="721"/>
      <c r="AW22" s="721"/>
      <c r="AX22" s="721"/>
      <c r="AY22" s="721"/>
      <c r="AZ22" s="721"/>
      <c r="BA22" s="721"/>
      <c r="BB22" s="721"/>
      <c r="BC22" s="721"/>
      <c r="BD22" s="721"/>
      <c r="BE22" s="721"/>
      <c r="BF22" s="713"/>
      <c r="BG22" s="620" t="s">
        <v>114</v>
      </c>
      <c r="BH22" s="621"/>
      <c r="BI22" s="621"/>
      <c r="BJ22" s="621"/>
      <c r="BK22" s="621"/>
      <c r="BL22" s="621"/>
      <c r="BM22" s="621"/>
      <c r="BN22" s="622"/>
      <c r="BO22" s="673" t="s">
        <v>114</v>
      </c>
      <c r="BP22" s="673"/>
      <c r="BQ22" s="673"/>
      <c r="BR22" s="673"/>
      <c r="BS22" s="626" t="s">
        <v>114</v>
      </c>
      <c r="BT22" s="621"/>
      <c r="BU22" s="621"/>
      <c r="BV22" s="621"/>
      <c r="BW22" s="621"/>
      <c r="BX22" s="621"/>
      <c r="BY22" s="621"/>
      <c r="BZ22" s="621"/>
      <c r="CA22" s="621"/>
      <c r="CB22" s="656"/>
      <c r="CD22" s="725" t="s">
        <v>266</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267</v>
      </c>
      <c r="C23" s="618"/>
      <c r="D23" s="618"/>
      <c r="E23" s="618"/>
      <c r="F23" s="618"/>
      <c r="G23" s="618"/>
      <c r="H23" s="618"/>
      <c r="I23" s="618"/>
      <c r="J23" s="618"/>
      <c r="K23" s="618"/>
      <c r="L23" s="618"/>
      <c r="M23" s="618"/>
      <c r="N23" s="618"/>
      <c r="O23" s="618"/>
      <c r="P23" s="618"/>
      <c r="Q23" s="619"/>
      <c r="R23" s="620">
        <v>38927</v>
      </c>
      <c r="S23" s="621"/>
      <c r="T23" s="621"/>
      <c r="U23" s="621"/>
      <c r="V23" s="621"/>
      <c r="W23" s="621"/>
      <c r="X23" s="621"/>
      <c r="Y23" s="622"/>
      <c r="Z23" s="673">
        <v>0.7</v>
      </c>
      <c r="AA23" s="673"/>
      <c r="AB23" s="673"/>
      <c r="AC23" s="673"/>
      <c r="AD23" s="674">
        <v>568</v>
      </c>
      <c r="AE23" s="674"/>
      <c r="AF23" s="674"/>
      <c r="AG23" s="674"/>
      <c r="AH23" s="674"/>
      <c r="AI23" s="674"/>
      <c r="AJ23" s="674"/>
      <c r="AK23" s="674"/>
      <c r="AL23" s="643">
        <v>0</v>
      </c>
      <c r="AM23" s="675"/>
      <c r="AN23" s="675"/>
      <c r="AO23" s="676"/>
      <c r="AP23" s="711" t="s">
        <v>268</v>
      </c>
      <c r="AQ23" s="721"/>
      <c r="AR23" s="721"/>
      <c r="AS23" s="721"/>
      <c r="AT23" s="721"/>
      <c r="AU23" s="721"/>
      <c r="AV23" s="721"/>
      <c r="AW23" s="721"/>
      <c r="AX23" s="721"/>
      <c r="AY23" s="721"/>
      <c r="AZ23" s="721"/>
      <c r="BA23" s="721"/>
      <c r="BB23" s="721"/>
      <c r="BC23" s="721"/>
      <c r="BD23" s="721"/>
      <c r="BE23" s="721"/>
      <c r="BF23" s="713"/>
      <c r="BG23" s="620" t="s">
        <v>114</v>
      </c>
      <c r="BH23" s="621"/>
      <c r="BI23" s="621"/>
      <c r="BJ23" s="621"/>
      <c r="BK23" s="621"/>
      <c r="BL23" s="621"/>
      <c r="BM23" s="621"/>
      <c r="BN23" s="622"/>
      <c r="BO23" s="673" t="s">
        <v>114</v>
      </c>
      <c r="BP23" s="673"/>
      <c r="BQ23" s="673"/>
      <c r="BR23" s="673"/>
      <c r="BS23" s="626" t="s">
        <v>114</v>
      </c>
      <c r="BT23" s="621"/>
      <c r="BU23" s="621"/>
      <c r="BV23" s="621"/>
      <c r="BW23" s="621"/>
      <c r="BX23" s="621"/>
      <c r="BY23" s="621"/>
      <c r="BZ23" s="621"/>
      <c r="CA23" s="621"/>
      <c r="CB23" s="656"/>
      <c r="CD23" s="725" t="s">
        <v>207</v>
      </c>
      <c r="CE23" s="726"/>
      <c r="CF23" s="726"/>
      <c r="CG23" s="726"/>
      <c r="CH23" s="726"/>
      <c r="CI23" s="726"/>
      <c r="CJ23" s="726"/>
      <c r="CK23" s="726"/>
      <c r="CL23" s="726"/>
      <c r="CM23" s="726"/>
      <c r="CN23" s="726"/>
      <c r="CO23" s="726"/>
      <c r="CP23" s="726"/>
      <c r="CQ23" s="727"/>
      <c r="CR23" s="725" t="s">
        <v>269</v>
      </c>
      <c r="CS23" s="726"/>
      <c r="CT23" s="726"/>
      <c r="CU23" s="726"/>
      <c r="CV23" s="726"/>
      <c r="CW23" s="726"/>
      <c r="CX23" s="726"/>
      <c r="CY23" s="727"/>
      <c r="CZ23" s="725" t="s">
        <v>270</v>
      </c>
      <c r="DA23" s="726"/>
      <c r="DB23" s="726"/>
      <c r="DC23" s="727"/>
      <c r="DD23" s="725" t="s">
        <v>271</v>
      </c>
      <c r="DE23" s="726"/>
      <c r="DF23" s="726"/>
      <c r="DG23" s="726"/>
      <c r="DH23" s="726"/>
      <c r="DI23" s="726"/>
      <c r="DJ23" s="726"/>
      <c r="DK23" s="727"/>
      <c r="DL23" s="728" t="s">
        <v>272</v>
      </c>
      <c r="DM23" s="729"/>
      <c r="DN23" s="729"/>
      <c r="DO23" s="729"/>
      <c r="DP23" s="729"/>
      <c r="DQ23" s="729"/>
      <c r="DR23" s="729"/>
      <c r="DS23" s="729"/>
      <c r="DT23" s="729"/>
      <c r="DU23" s="729"/>
      <c r="DV23" s="730"/>
      <c r="DW23" s="725" t="s">
        <v>273</v>
      </c>
      <c r="DX23" s="726"/>
      <c r="DY23" s="726"/>
      <c r="DZ23" s="726"/>
      <c r="EA23" s="726"/>
      <c r="EB23" s="726"/>
      <c r="EC23" s="727"/>
    </row>
    <row r="24" spans="2:133" ht="11.25" customHeight="1" x14ac:dyDescent="0.15">
      <c r="B24" s="617" t="s">
        <v>274</v>
      </c>
      <c r="C24" s="618"/>
      <c r="D24" s="618"/>
      <c r="E24" s="618"/>
      <c r="F24" s="618"/>
      <c r="G24" s="618"/>
      <c r="H24" s="618"/>
      <c r="I24" s="618"/>
      <c r="J24" s="618"/>
      <c r="K24" s="618"/>
      <c r="L24" s="618"/>
      <c r="M24" s="618"/>
      <c r="N24" s="618"/>
      <c r="O24" s="618"/>
      <c r="P24" s="618"/>
      <c r="Q24" s="619"/>
      <c r="R24" s="620">
        <v>9537</v>
      </c>
      <c r="S24" s="621"/>
      <c r="T24" s="621"/>
      <c r="U24" s="621"/>
      <c r="V24" s="621"/>
      <c r="W24" s="621"/>
      <c r="X24" s="621"/>
      <c r="Y24" s="622"/>
      <c r="Z24" s="673">
        <v>0.2</v>
      </c>
      <c r="AA24" s="673"/>
      <c r="AB24" s="673"/>
      <c r="AC24" s="673"/>
      <c r="AD24" s="674" t="s">
        <v>114</v>
      </c>
      <c r="AE24" s="674"/>
      <c r="AF24" s="674"/>
      <c r="AG24" s="674"/>
      <c r="AH24" s="674"/>
      <c r="AI24" s="674"/>
      <c r="AJ24" s="674"/>
      <c r="AK24" s="674"/>
      <c r="AL24" s="643" t="s">
        <v>114</v>
      </c>
      <c r="AM24" s="675"/>
      <c r="AN24" s="675"/>
      <c r="AO24" s="676"/>
      <c r="AP24" s="711" t="s">
        <v>275</v>
      </c>
      <c r="AQ24" s="721"/>
      <c r="AR24" s="721"/>
      <c r="AS24" s="721"/>
      <c r="AT24" s="721"/>
      <c r="AU24" s="721"/>
      <c r="AV24" s="721"/>
      <c r="AW24" s="721"/>
      <c r="AX24" s="721"/>
      <c r="AY24" s="721"/>
      <c r="AZ24" s="721"/>
      <c r="BA24" s="721"/>
      <c r="BB24" s="721"/>
      <c r="BC24" s="721"/>
      <c r="BD24" s="721"/>
      <c r="BE24" s="721"/>
      <c r="BF24" s="713"/>
      <c r="BG24" s="620" t="s">
        <v>114</v>
      </c>
      <c r="BH24" s="621"/>
      <c r="BI24" s="621"/>
      <c r="BJ24" s="621"/>
      <c r="BK24" s="621"/>
      <c r="BL24" s="621"/>
      <c r="BM24" s="621"/>
      <c r="BN24" s="622"/>
      <c r="BO24" s="673" t="s">
        <v>114</v>
      </c>
      <c r="BP24" s="673"/>
      <c r="BQ24" s="673"/>
      <c r="BR24" s="673"/>
      <c r="BS24" s="626" t="s">
        <v>114</v>
      </c>
      <c r="BT24" s="621"/>
      <c r="BU24" s="621"/>
      <c r="BV24" s="621"/>
      <c r="BW24" s="621"/>
      <c r="BX24" s="621"/>
      <c r="BY24" s="621"/>
      <c r="BZ24" s="621"/>
      <c r="CA24" s="621"/>
      <c r="CB24" s="656"/>
      <c r="CD24" s="677" t="s">
        <v>276</v>
      </c>
      <c r="CE24" s="678"/>
      <c r="CF24" s="678"/>
      <c r="CG24" s="678"/>
      <c r="CH24" s="678"/>
      <c r="CI24" s="678"/>
      <c r="CJ24" s="678"/>
      <c r="CK24" s="678"/>
      <c r="CL24" s="678"/>
      <c r="CM24" s="678"/>
      <c r="CN24" s="678"/>
      <c r="CO24" s="678"/>
      <c r="CP24" s="678"/>
      <c r="CQ24" s="679"/>
      <c r="CR24" s="670">
        <v>1982820</v>
      </c>
      <c r="CS24" s="671"/>
      <c r="CT24" s="671"/>
      <c r="CU24" s="671"/>
      <c r="CV24" s="671"/>
      <c r="CW24" s="671"/>
      <c r="CX24" s="671"/>
      <c r="CY24" s="718"/>
      <c r="CZ24" s="722">
        <v>38.4</v>
      </c>
      <c r="DA24" s="723"/>
      <c r="DB24" s="723"/>
      <c r="DC24" s="724"/>
      <c r="DD24" s="717">
        <v>1562097</v>
      </c>
      <c r="DE24" s="671"/>
      <c r="DF24" s="671"/>
      <c r="DG24" s="671"/>
      <c r="DH24" s="671"/>
      <c r="DI24" s="671"/>
      <c r="DJ24" s="671"/>
      <c r="DK24" s="718"/>
      <c r="DL24" s="717">
        <v>1503342</v>
      </c>
      <c r="DM24" s="671"/>
      <c r="DN24" s="671"/>
      <c r="DO24" s="671"/>
      <c r="DP24" s="671"/>
      <c r="DQ24" s="671"/>
      <c r="DR24" s="671"/>
      <c r="DS24" s="671"/>
      <c r="DT24" s="671"/>
      <c r="DU24" s="671"/>
      <c r="DV24" s="718"/>
      <c r="DW24" s="719">
        <v>41.3</v>
      </c>
      <c r="DX24" s="688"/>
      <c r="DY24" s="688"/>
      <c r="DZ24" s="688"/>
      <c r="EA24" s="688"/>
      <c r="EB24" s="688"/>
      <c r="EC24" s="720"/>
    </row>
    <row r="25" spans="2:133" ht="11.25" customHeight="1" x14ac:dyDescent="0.15">
      <c r="B25" s="617" t="s">
        <v>277</v>
      </c>
      <c r="C25" s="618"/>
      <c r="D25" s="618"/>
      <c r="E25" s="618"/>
      <c r="F25" s="618"/>
      <c r="G25" s="618"/>
      <c r="H25" s="618"/>
      <c r="I25" s="618"/>
      <c r="J25" s="618"/>
      <c r="K25" s="618"/>
      <c r="L25" s="618"/>
      <c r="M25" s="618"/>
      <c r="N25" s="618"/>
      <c r="O25" s="618"/>
      <c r="P25" s="618"/>
      <c r="Q25" s="619"/>
      <c r="R25" s="620">
        <v>525767</v>
      </c>
      <c r="S25" s="621"/>
      <c r="T25" s="621"/>
      <c r="U25" s="621"/>
      <c r="V25" s="621"/>
      <c r="W25" s="621"/>
      <c r="X25" s="621"/>
      <c r="Y25" s="622"/>
      <c r="Z25" s="673">
        <v>9.6</v>
      </c>
      <c r="AA25" s="673"/>
      <c r="AB25" s="673"/>
      <c r="AC25" s="673"/>
      <c r="AD25" s="674" t="s">
        <v>114</v>
      </c>
      <c r="AE25" s="674"/>
      <c r="AF25" s="674"/>
      <c r="AG25" s="674"/>
      <c r="AH25" s="674"/>
      <c r="AI25" s="674"/>
      <c r="AJ25" s="674"/>
      <c r="AK25" s="674"/>
      <c r="AL25" s="643" t="s">
        <v>114</v>
      </c>
      <c r="AM25" s="675"/>
      <c r="AN25" s="675"/>
      <c r="AO25" s="676"/>
      <c r="AP25" s="711" t="s">
        <v>278</v>
      </c>
      <c r="AQ25" s="721"/>
      <c r="AR25" s="721"/>
      <c r="AS25" s="721"/>
      <c r="AT25" s="721"/>
      <c r="AU25" s="721"/>
      <c r="AV25" s="721"/>
      <c r="AW25" s="721"/>
      <c r="AX25" s="721"/>
      <c r="AY25" s="721"/>
      <c r="AZ25" s="721"/>
      <c r="BA25" s="721"/>
      <c r="BB25" s="721"/>
      <c r="BC25" s="721"/>
      <c r="BD25" s="721"/>
      <c r="BE25" s="721"/>
      <c r="BF25" s="713"/>
      <c r="BG25" s="620" t="s">
        <v>114</v>
      </c>
      <c r="BH25" s="621"/>
      <c r="BI25" s="621"/>
      <c r="BJ25" s="621"/>
      <c r="BK25" s="621"/>
      <c r="BL25" s="621"/>
      <c r="BM25" s="621"/>
      <c r="BN25" s="622"/>
      <c r="BO25" s="673" t="s">
        <v>114</v>
      </c>
      <c r="BP25" s="673"/>
      <c r="BQ25" s="673"/>
      <c r="BR25" s="673"/>
      <c r="BS25" s="626" t="s">
        <v>114</v>
      </c>
      <c r="BT25" s="621"/>
      <c r="BU25" s="621"/>
      <c r="BV25" s="621"/>
      <c r="BW25" s="621"/>
      <c r="BX25" s="621"/>
      <c r="BY25" s="621"/>
      <c r="BZ25" s="621"/>
      <c r="CA25" s="621"/>
      <c r="CB25" s="656"/>
      <c r="CD25" s="657" t="s">
        <v>279</v>
      </c>
      <c r="CE25" s="654"/>
      <c r="CF25" s="654"/>
      <c r="CG25" s="654"/>
      <c r="CH25" s="654"/>
      <c r="CI25" s="654"/>
      <c r="CJ25" s="654"/>
      <c r="CK25" s="654"/>
      <c r="CL25" s="654"/>
      <c r="CM25" s="654"/>
      <c r="CN25" s="654"/>
      <c r="CO25" s="654"/>
      <c r="CP25" s="654"/>
      <c r="CQ25" s="655"/>
      <c r="CR25" s="620">
        <v>1001945</v>
      </c>
      <c r="CS25" s="639"/>
      <c r="CT25" s="639"/>
      <c r="CU25" s="639"/>
      <c r="CV25" s="639"/>
      <c r="CW25" s="639"/>
      <c r="CX25" s="639"/>
      <c r="CY25" s="640"/>
      <c r="CZ25" s="623">
        <v>19.399999999999999</v>
      </c>
      <c r="DA25" s="641"/>
      <c r="DB25" s="641"/>
      <c r="DC25" s="642"/>
      <c r="DD25" s="626">
        <v>910274</v>
      </c>
      <c r="DE25" s="639"/>
      <c r="DF25" s="639"/>
      <c r="DG25" s="639"/>
      <c r="DH25" s="639"/>
      <c r="DI25" s="639"/>
      <c r="DJ25" s="639"/>
      <c r="DK25" s="640"/>
      <c r="DL25" s="626">
        <v>881256</v>
      </c>
      <c r="DM25" s="639"/>
      <c r="DN25" s="639"/>
      <c r="DO25" s="639"/>
      <c r="DP25" s="639"/>
      <c r="DQ25" s="639"/>
      <c r="DR25" s="639"/>
      <c r="DS25" s="639"/>
      <c r="DT25" s="639"/>
      <c r="DU25" s="639"/>
      <c r="DV25" s="640"/>
      <c r="DW25" s="643">
        <v>24.2</v>
      </c>
      <c r="DX25" s="644"/>
      <c r="DY25" s="644"/>
      <c r="DZ25" s="644"/>
      <c r="EA25" s="644"/>
      <c r="EB25" s="644"/>
      <c r="EC25" s="645"/>
    </row>
    <row r="26" spans="2:133" ht="11.25" customHeight="1" x14ac:dyDescent="0.15">
      <c r="B26" s="714" t="s">
        <v>280</v>
      </c>
      <c r="C26" s="715"/>
      <c r="D26" s="715"/>
      <c r="E26" s="715"/>
      <c r="F26" s="715"/>
      <c r="G26" s="715"/>
      <c r="H26" s="715"/>
      <c r="I26" s="715"/>
      <c r="J26" s="715"/>
      <c r="K26" s="715"/>
      <c r="L26" s="715"/>
      <c r="M26" s="715"/>
      <c r="N26" s="715"/>
      <c r="O26" s="715"/>
      <c r="P26" s="715"/>
      <c r="Q26" s="716"/>
      <c r="R26" s="620" t="s">
        <v>114</v>
      </c>
      <c r="S26" s="621"/>
      <c r="T26" s="621"/>
      <c r="U26" s="621"/>
      <c r="V26" s="621"/>
      <c r="W26" s="621"/>
      <c r="X26" s="621"/>
      <c r="Y26" s="622"/>
      <c r="Z26" s="673" t="s">
        <v>114</v>
      </c>
      <c r="AA26" s="673"/>
      <c r="AB26" s="673"/>
      <c r="AC26" s="673"/>
      <c r="AD26" s="674" t="s">
        <v>114</v>
      </c>
      <c r="AE26" s="674"/>
      <c r="AF26" s="674"/>
      <c r="AG26" s="674"/>
      <c r="AH26" s="674"/>
      <c r="AI26" s="674"/>
      <c r="AJ26" s="674"/>
      <c r="AK26" s="674"/>
      <c r="AL26" s="643" t="s">
        <v>114</v>
      </c>
      <c r="AM26" s="675"/>
      <c r="AN26" s="675"/>
      <c r="AO26" s="676"/>
      <c r="AP26" s="711" t="s">
        <v>281</v>
      </c>
      <c r="AQ26" s="712"/>
      <c r="AR26" s="712"/>
      <c r="AS26" s="712"/>
      <c r="AT26" s="712"/>
      <c r="AU26" s="712"/>
      <c r="AV26" s="712"/>
      <c r="AW26" s="712"/>
      <c r="AX26" s="712"/>
      <c r="AY26" s="712"/>
      <c r="AZ26" s="712"/>
      <c r="BA26" s="712"/>
      <c r="BB26" s="712"/>
      <c r="BC26" s="712"/>
      <c r="BD26" s="712"/>
      <c r="BE26" s="712"/>
      <c r="BF26" s="713"/>
      <c r="BG26" s="620" t="s">
        <v>114</v>
      </c>
      <c r="BH26" s="621"/>
      <c r="BI26" s="621"/>
      <c r="BJ26" s="621"/>
      <c r="BK26" s="621"/>
      <c r="BL26" s="621"/>
      <c r="BM26" s="621"/>
      <c r="BN26" s="622"/>
      <c r="BO26" s="673" t="s">
        <v>114</v>
      </c>
      <c r="BP26" s="673"/>
      <c r="BQ26" s="673"/>
      <c r="BR26" s="673"/>
      <c r="BS26" s="626" t="s">
        <v>114</v>
      </c>
      <c r="BT26" s="621"/>
      <c r="BU26" s="621"/>
      <c r="BV26" s="621"/>
      <c r="BW26" s="621"/>
      <c r="BX26" s="621"/>
      <c r="BY26" s="621"/>
      <c r="BZ26" s="621"/>
      <c r="CA26" s="621"/>
      <c r="CB26" s="656"/>
      <c r="CD26" s="657" t="s">
        <v>282</v>
      </c>
      <c r="CE26" s="654"/>
      <c r="CF26" s="654"/>
      <c r="CG26" s="654"/>
      <c r="CH26" s="654"/>
      <c r="CI26" s="654"/>
      <c r="CJ26" s="654"/>
      <c r="CK26" s="654"/>
      <c r="CL26" s="654"/>
      <c r="CM26" s="654"/>
      <c r="CN26" s="654"/>
      <c r="CO26" s="654"/>
      <c r="CP26" s="654"/>
      <c r="CQ26" s="655"/>
      <c r="CR26" s="620">
        <v>647370</v>
      </c>
      <c r="CS26" s="621"/>
      <c r="CT26" s="621"/>
      <c r="CU26" s="621"/>
      <c r="CV26" s="621"/>
      <c r="CW26" s="621"/>
      <c r="CX26" s="621"/>
      <c r="CY26" s="622"/>
      <c r="CZ26" s="623">
        <v>12.5</v>
      </c>
      <c r="DA26" s="641"/>
      <c r="DB26" s="641"/>
      <c r="DC26" s="642"/>
      <c r="DD26" s="626">
        <v>569196</v>
      </c>
      <c r="DE26" s="621"/>
      <c r="DF26" s="621"/>
      <c r="DG26" s="621"/>
      <c r="DH26" s="621"/>
      <c r="DI26" s="621"/>
      <c r="DJ26" s="621"/>
      <c r="DK26" s="622"/>
      <c r="DL26" s="626" t="s">
        <v>213</v>
      </c>
      <c r="DM26" s="621"/>
      <c r="DN26" s="621"/>
      <c r="DO26" s="621"/>
      <c r="DP26" s="621"/>
      <c r="DQ26" s="621"/>
      <c r="DR26" s="621"/>
      <c r="DS26" s="621"/>
      <c r="DT26" s="621"/>
      <c r="DU26" s="621"/>
      <c r="DV26" s="622"/>
      <c r="DW26" s="643" t="s">
        <v>213</v>
      </c>
      <c r="DX26" s="644"/>
      <c r="DY26" s="644"/>
      <c r="DZ26" s="644"/>
      <c r="EA26" s="644"/>
      <c r="EB26" s="644"/>
      <c r="EC26" s="645"/>
    </row>
    <row r="27" spans="2:133" ht="11.25" customHeight="1" x14ac:dyDescent="0.15">
      <c r="B27" s="617" t="s">
        <v>283</v>
      </c>
      <c r="C27" s="618"/>
      <c r="D27" s="618"/>
      <c r="E27" s="618"/>
      <c r="F27" s="618"/>
      <c r="G27" s="618"/>
      <c r="H27" s="618"/>
      <c r="I27" s="618"/>
      <c r="J27" s="618"/>
      <c r="K27" s="618"/>
      <c r="L27" s="618"/>
      <c r="M27" s="618"/>
      <c r="N27" s="618"/>
      <c r="O27" s="618"/>
      <c r="P27" s="618"/>
      <c r="Q27" s="619"/>
      <c r="R27" s="620">
        <v>334263</v>
      </c>
      <c r="S27" s="621"/>
      <c r="T27" s="621"/>
      <c r="U27" s="621"/>
      <c r="V27" s="621"/>
      <c r="W27" s="621"/>
      <c r="X27" s="621"/>
      <c r="Y27" s="622"/>
      <c r="Z27" s="673">
        <v>6.1</v>
      </c>
      <c r="AA27" s="673"/>
      <c r="AB27" s="673"/>
      <c r="AC27" s="673"/>
      <c r="AD27" s="674" t="s">
        <v>114</v>
      </c>
      <c r="AE27" s="674"/>
      <c r="AF27" s="674"/>
      <c r="AG27" s="674"/>
      <c r="AH27" s="674"/>
      <c r="AI27" s="674"/>
      <c r="AJ27" s="674"/>
      <c r="AK27" s="674"/>
      <c r="AL27" s="643" t="s">
        <v>114</v>
      </c>
      <c r="AM27" s="675"/>
      <c r="AN27" s="675"/>
      <c r="AO27" s="676"/>
      <c r="AP27" s="617" t="s">
        <v>284</v>
      </c>
      <c r="AQ27" s="618"/>
      <c r="AR27" s="618"/>
      <c r="AS27" s="618"/>
      <c r="AT27" s="618"/>
      <c r="AU27" s="618"/>
      <c r="AV27" s="618"/>
      <c r="AW27" s="618"/>
      <c r="AX27" s="618"/>
      <c r="AY27" s="618"/>
      <c r="AZ27" s="618"/>
      <c r="BA27" s="618"/>
      <c r="BB27" s="618"/>
      <c r="BC27" s="618"/>
      <c r="BD27" s="618"/>
      <c r="BE27" s="618"/>
      <c r="BF27" s="619"/>
      <c r="BG27" s="620">
        <v>2003343</v>
      </c>
      <c r="BH27" s="621"/>
      <c r="BI27" s="621"/>
      <c r="BJ27" s="621"/>
      <c r="BK27" s="621"/>
      <c r="BL27" s="621"/>
      <c r="BM27" s="621"/>
      <c r="BN27" s="622"/>
      <c r="BO27" s="673">
        <v>100</v>
      </c>
      <c r="BP27" s="673"/>
      <c r="BQ27" s="673"/>
      <c r="BR27" s="673"/>
      <c r="BS27" s="626" t="s">
        <v>114</v>
      </c>
      <c r="BT27" s="621"/>
      <c r="BU27" s="621"/>
      <c r="BV27" s="621"/>
      <c r="BW27" s="621"/>
      <c r="BX27" s="621"/>
      <c r="BY27" s="621"/>
      <c r="BZ27" s="621"/>
      <c r="CA27" s="621"/>
      <c r="CB27" s="656"/>
      <c r="CD27" s="657" t="s">
        <v>285</v>
      </c>
      <c r="CE27" s="654"/>
      <c r="CF27" s="654"/>
      <c r="CG27" s="654"/>
      <c r="CH27" s="654"/>
      <c r="CI27" s="654"/>
      <c r="CJ27" s="654"/>
      <c r="CK27" s="654"/>
      <c r="CL27" s="654"/>
      <c r="CM27" s="654"/>
      <c r="CN27" s="654"/>
      <c r="CO27" s="654"/>
      <c r="CP27" s="654"/>
      <c r="CQ27" s="655"/>
      <c r="CR27" s="620">
        <v>468127</v>
      </c>
      <c r="CS27" s="639"/>
      <c r="CT27" s="639"/>
      <c r="CU27" s="639"/>
      <c r="CV27" s="639"/>
      <c r="CW27" s="639"/>
      <c r="CX27" s="639"/>
      <c r="CY27" s="640"/>
      <c r="CZ27" s="623">
        <v>9.1</v>
      </c>
      <c r="DA27" s="641"/>
      <c r="DB27" s="641"/>
      <c r="DC27" s="642"/>
      <c r="DD27" s="626">
        <v>139075</v>
      </c>
      <c r="DE27" s="639"/>
      <c r="DF27" s="639"/>
      <c r="DG27" s="639"/>
      <c r="DH27" s="639"/>
      <c r="DI27" s="639"/>
      <c r="DJ27" s="639"/>
      <c r="DK27" s="640"/>
      <c r="DL27" s="626">
        <v>109338</v>
      </c>
      <c r="DM27" s="639"/>
      <c r="DN27" s="639"/>
      <c r="DO27" s="639"/>
      <c r="DP27" s="639"/>
      <c r="DQ27" s="639"/>
      <c r="DR27" s="639"/>
      <c r="DS27" s="639"/>
      <c r="DT27" s="639"/>
      <c r="DU27" s="639"/>
      <c r="DV27" s="640"/>
      <c r="DW27" s="643">
        <v>3</v>
      </c>
      <c r="DX27" s="644"/>
      <c r="DY27" s="644"/>
      <c r="DZ27" s="644"/>
      <c r="EA27" s="644"/>
      <c r="EB27" s="644"/>
      <c r="EC27" s="645"/>
    </row>
    <row r="28" spans="2:133" ht="11.25" customHeight="1" x14ac:dyDescent="0.15">
      <c r="B28" s="617" t="s">
        <v>286</v>
      </c>
      <c r="C28" s="618"/>
      <c r="D28" s="618"/>
      <c r="E28" s="618"/>
      <c r="F28" s="618"/>
      <c r="G28" s="618"/>
      <c r="H28" s="618"/>
      <c r="I28" s="618"/>
      <c r="J28" s="618"/>
      <c r="K28" s="618"/>
      <c r="L28" s="618"/>
      <c r="M28" s="618"/>
      <c r="N28" s="618"/>
      <c r="O28" s="618"/>
      <c r="P28" s="618"/>
      <c r="Q28" s="619"/>
      <c r="R28" s="620">
        <v>69094</v>
      </c>
      <c r="S28" s="621"/>
      <c r="T28" s="621"/>
      <c r="U28" s="621"/>
      <c r="V28" s="621"/>
      <c r="W28" s="621"/>
      <c r="X28" s="621"/>
      <c r="Y28" s="622"/>
      <c r="Z28" s="673">
        <v>1.3</v>
      </c>
      <c r="AA28" s="673"/>
      <c r="AB28" s="673"/>
      <c r="AC28" s="673"/>
      <c r="AD28" s="674">
        <v>36611</v>
      </c>
      <c r="AE28" s="674"/>
      <c r="AF28" s="674"/>
      <c r="AG28" s="674"/>
      <c r="AH28" s="674"/>
      <c r="AI28" s="674"/>
      <c r="AJ28" s="674"/>
      <c r="AK28" s="674"/>
      <c r="AL28" s="643">
        <v>1.1000000000000001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287</v>
      </c>
      <c r="CE28" s="654"/>
      <c r="CF28" s="654"/>
      <c r="CG28" s="654"/>
      <c r="CH28" s="654"/>
      <c r="CI28" s="654"/>
      <c r="CJ28" s="654"/>
      <c r="CK28" s="654"/>
      <c r="CL28" s="654"/>
      <c r="CM28" s="654"/>
      <c r="CN28" s="654"/>
      <c r="CO28" s="654"/>
      <c r="CP28" s="654"/>
      <c r="CQ28" s="655"/>
      <c r="CR28" s="620">
        <v>512748</v>
      </c>
      <c r="CS28" s="621"/>
      <c r="CT28" s="621"/>
      <c r="CU28" s="621"/>
      <c r="CV28" s="621"/>
      <c r="CW28" s="621"/>
      <c r="CX28" s="621"/>
      <c r="CY28" s="622"/>
      <c r="CZ28" s="623">
        <v>9.9</v>
      </c>
      <c r="DA28" s="641"/>
      <c r="DB28" s="641"/>
      <c r="DC28" s="642"/>
      <c r="DD28" s="626">
        <v>512748</v>
      </c>
      <c r="DE28" s="621"/>
      <c r="DF28" s="621"/>
      <c r="DG28" s="621"/>
      <c r="DH28" s="621"/>
      <c r="DI28" s="621"/>
      <c r="DJ28" s="621"/>
      <c r="DK28" s="622"/>
      <c r="DL28" s="626">
        <v>512748</v>
      </c>
      <c r="DM28" s="621"/>
      <c r="DN28" s="621"/>
      <c r="DO28" s="621"/>
      <c r="DP28" s="621"/>
      <c r="DQ28" s="621"/>
      <c r="DR28" s="621"/>
      <c r="DS28" s="621"/>
      <c r="DT28" s="621"/>
      <c r="DU28" s="621"/>
      <c r="DV28" s="622"/>
      <c r="DW28" s="643">
        <v>14.1</v>
      </c>
      <c r="DX28" s="644"/>
      <c r="DY28" s="644"/>
      <c r="DZ28" s="644"/>
      <c r="EA28" s="644"/>
      <c r="EB28" s="644"/>
      <c r="EC28" s="645"/>
    </row>
    <row r="29" spans="2:133" ht="11.25" customHeight="1" x14ac:dyDescent="0.15">
      <c r="B29" s="617" t="s">
        <v>288</v>
      </c>
      <c r="C29" s="618"/>
      <c r="D29" s="618"/>
      <c r="E29" s="618"/>
      <c r="F29" s="618"/>
      <c r="G29" s="618"/>
      <c r="H29" s="618"/>
      <c r="I29" s="618"/>
      <c r="J29" s="618"/>
      <c r="K29" s="618"/>
      <c r="L29" s="618"/>
      <c r="M29" s="618"/>
      <c r="N29" s="618"/>
      <c r="O29" s="618"/>
      <c r="P29" s="618"/>
      <c r="Q29" s="619"/>
      <c r="R29" s="620">
        <v>263077</v>
      </c>
      <c r="S29" s="621"/>
      <c r="T29" s="621"/>
      <c r="U29" s="621"/>
      <c r="V29" s="621"/>
      <c r="W29" s="621"/>
      <c r="X29" s="621"/>
      <c r="Y29" s="622"/>
      <c r="Z29" s="673">
        <v>4.8</v>
      </c>
      <c r="AA29" s="673"/>
      <c r="AB29" s="673"/>
      <c r="AC29" s="673"/>
      <c r="AD29" s="674" t="s">
        <v>114</v>
      </c>
      <c r="AE29" s="674"/>
      <c r="AF29" s="674"/>
      <c r="AG29" s="674"/>
      <c r="AH29" s="674"/>
      <c r="AI29" s="674"/>
      <c r="AJ29" s="674"/>
      <c r="AK29" s="674"/>
      <c r="AL29" s="643" t="s">
        <v>114</v>
      </c>
      <c r="AM29" s="675"/>
      <c r="AN29" s="675"/>
      <c r="AO29" s="676"/>
      <c r="AP29" s="680" t="s">
        <v>207</v>
      </c>
      <c r="AQ29" s="681"/>
      <c r="AR29" s="681"/>
      <c r="AS29" s="681"/>
      <c r="AT29" s="681"/>
      <c r="AU29" s="681"/>
      <c r="AV29" s="681"/>
      <c r="AW29" s="681"/>
      <c r="AX29" s="681"/>
      <c r="AY29" s="681"/>
      <c r="AZ29" s="681"/>
      <c r="BA29" s="681"/>
      <c r="BB29" s="681"/>
      <c r="BC29" s="681"/>
      <c r="BD29" s="681"/>
      <c r="BE29" s="681"/>
      <c r="BF29" s="682"/>
      <c r="BG29" s="680" t="s">
        <v>289</v>
      </c>
      <c r="BH29" s="696"/>
      <c r="BI29" s="696"/>
      <c r="BJ29" s="696"/>
      <c r="BK29" s="696"/>
      <c r="BL29" s="696"/>
      <c r="BM29" s="696"/>
      <c r="BN29" s="696"/>
      <c r="BO29" s="696"/>
      <c r="BP29" s="696"/>
      <c r="BQ29" s="697"/>
      <c r="BR29" s="680" t="s">
        <v>290</v>
      </c>
      <c r="BS29" s="696"/>
      <c r="BT29" s="696"/>
      <c r="BU29" s="696"/>
      <c r="BV29" s="696"/>
      <c r="BW29" s="696"/>
      <c r="BX29" s="696"/>
      <c r="BY29" s="696"/>
      <c r="BZ29" s="696"/>
      <c r="CA29" s="696"/>
      <c r="CB29" s="697"/>
      <c r="CD29" s="690" t="s">
        <v>291</v>
      </c>
      <c r="CE29" s="691"/>
      <c r="CF29" s="657" t="s">
        <v>58</v>
      </c>
      <c r="CG29" s="654"/>
      <c r="CH29" s="654"/>
      <c r="CI29" s="654"/>
      <c r="CJ29" s="654"/>
      <c r="CK29" s="654"/>
      <c r="CL29" s="654"/>
      <c r="CM29" s="654"/>
      <c r="CN29" s="654"/>
      <c r="CO29" s="654"/>
      <c r="CP29" s="654"/>
      <c r="CQ29" s="655"/>
      <c r="CR29" s="620">
        <v>512748</v>
      </c>
      <c r="CS29" s="639"/>
      <c r="CT29" s="639"/>
      <c r="CU29" s="639"/>
      <c r="CV29" s="639"/>
      <c r="CW29" s="639"/>
      <c r="CX29" s="639"/>
      <c r="CY29" s="640"/>
      <c r="CZ29" s="623">
        <v>9.9</v>
      </c>
      <c r="DA29" s="641"/>
      <c r="DB29" s="641"/>
      <c r="DC29" s="642"/>
      <c r="DD29" s="626">
        <v>512748</v>
      </c>
      <c r="DE29" s="639"/>
      <c r="DF29" s="639"/>
      <c r="DG29" s="639"/>
      <c r="DH29" s="639"/>
      <c r="DI29" s="639"/>
      <c r="DJ29" s="639"/>
      <c r="DK29" s="640"/>
      <c r="DL29" s="626">
        <v>512748</v>
      </c>
      <c r="DM29" s="639"/>
      <c r="DN29" s="639"/>
      <c r="DO29" s="639"/>
      <c r="DP29" s="639"/>
      <c r="DQ29" s="639"/>
      <c r="DR29" s="639"/>
      <c r="DS29" s="639"/>
      <c r="DT29" s="639"/>
      <c r="DU29" s="639"/>
      <c r="DV29" s="640"/>
      <c r="DW29" s="643">
        <v>14.1</v>
      </c>
      <c r="DX29" s="644"/>
      <c r="DY29" s="644"/>
      <c r="DZ29" s="644"/>
      <c r="EA29" s="644"/>
      <c r="EB29" s="644"/>
      <c r="EC29" s="645"/>
    </row>
    <row r="30" spans="2:133" ht="11.25" customHeight="1" x14ac:dyDescent="0.15">
      <c r="B30" s="617" t="s">
        <v>292</v>
      </c>
      <c r="C30" s="618"/>
      <c r="D30" s="618"/>
      <c r="E30" s="618"/>
      <c r="F30" s="618"/>
      <c r="G30" s="618"/>
      <c r="H30" s="618"/>
      <c r="I30" s="618"/>
      <c r="J30" s="618"/>
      <c r="K30" s="618"/>
      <c r="L30" s="618"/>
      <c r="M30" s="618"/>
      <c r="N30" s="618"/>
      <c r="O30" s="618"/>
      <c r="P30" s="618"/>
      <c r="Q30" s="619"/>
      <c r="R30" s="620">
        <v>274280</v>
      </c>
      <c r="S30" s="621"/>
      <c r="T30" s="621"/>
      <c r="U30" s="621"/>
      <c r="V30" s="621"/>
      <c r="W30" s="621"/>
      <c r="X30" s="621"/>
      <c r="Y30" s="622"/>
      <c r="Z30" s="673">
        <v>5</v>
      </c>
      <c r="AA30" s="673"/>
      <c r="AB30" s="673"/>
      <c r="AC30" s="673"/>
      <c r="AD30" s="674" t="s">
        <v>114</v>
      </c>
      <c r="AE30" s="674"/>
      <c r="AF30" s="674"/>
      <c r="AG30" s="674"/>
      <c r="AH30" s="674"/>
      <c r="AI30" s="674"/>
      <c r="AJ30" s="674"/>
      <c r="AK30" s="674"/>
      <c r="AL30" s="643" t="s">
        <v>114</v>
      </c>
      <c r="AM30" s="675"/>
      <c r="AN30" s="675"/>
      <c r="AO30" s="676"/>
      <c r="AP30" s="698" t="s">
        <v>293</v>
      </c>
      <c r="AQ30" s="699"/>
      <c r="AR30" s="699"/>
      <c r="AS30" s="699"/>
      <c r="AT30" s="704" t="s">
        <v>294</v>
      </c>
      <c r="AU30" s="184"/>
      <c r="AV30" s="184"/>
      <c r="AW30" s="184"/>
      <c r="AX30" s="707" t="s">
        <v>173</v>
      </c>
      <c r="AY30" s="708"/>
      <c r="AZ30" s="708"/>
      <c r="BA30" s="708"/>
      <c r="BB30" s="708"/>
      <c r="BC30" s="708"/>
      <c r="BD30" s="708"/>
      <c r="BE30" s="708"/>
      <c r="BF30" s="709"/>
      <c r="BG30" s="686">
        <v>95.2</v>
      </c>
      <c r="BH30" s="687"/>
      <c r="BI30" s="687"/>
      <c r="BJ30" s="687"/>
      <c r="BK30" s="687"/>
      <c r="BL30" s="687"/>
      <c r="BM30" s="688">
        <v>87.6</v>
      </c>
      <c r="BN30" s="687"/>
      <c r="BO30" s="687"/>
      <c r="BP30" s="687"/>
      <c r="BQ30" s="689"/>
      <c r="BR30" s="686">
        <v>94.2</v>
      </c>
      <c r="BS30" s="687"/>
      <c r="BT30" s="687"/>
      <c r="BU30" s="687"/>
      <c r="BV30" s="687"/>
      <c r="BW30" s="687"/>
      <c r="BX30" s="688">
        <v>85.2</v>
      </c>
      <c r="BY30" s="687"/>
      <c r="BZ30" s="687"/>
      <c r="CA30" s="687"/>
      <c r="CB30" s="689"/>
      <c r="CD30" s="692"/>
      <c r="CE30" s="693"/>
      <c r="CF30" s="657" t="s">
        <v>295</v>
      </c>
      <c r="CG30" s="654"/>
      <c r="CH30" s="654"/>
      <c r="CI30" s="654"/>
      <c r="CJ30" s="654"/>
      <c r="CK30" s="654"/>
      <c r="CL30" s="654"/>
      <c r="CM30" s="654"/>
      <c r="CN30" s="654"/>
      <c r="CO30" s="654"/>
      <c r="CP30" s="654"/>
      <c r="CQ30" s="655"/>
      <c r="CR30" s="620">
        <v>462261</v>
      </c>
      <c r="CS30" s="621"/>
      <c r="CT30" s="621"/>
      <c r="CU30" s="621"/>
      <c r="CV30" s="621"/>
      <c r="CW30" s="621"/>
      <c r="CX30" s="621"/>
      <c r="CY30" s="622"/>
      <c r="CZ30" s="623">
        <v>8.9</v>
      </c>
      <c r="DA30" s="641"/>
      <c r="DB30" s="641"/>
      <c r="DC30" s="642"/>
      <c r="DD30" s="626">
        <v>462261</v>
      </c>
      <c r="DE30" s="621"/>
      <c r="DF30" s="621"/>
      <c r="DG30" s="621"/>
      <c r="DH30" s="621"/>
      <c r="DI30" s="621"/>
      <c r="DJ30" s="621"/>
      <c r="DK30" s="622"/>
      <c r="DL30" s="626">
        <v>462261</v>
      </c>
      <c r="DM30" s="621"/>
      <c r="DN30" s="621"/>
      <c r="DO30" s="621"/>
      <c r="DP30" s="621"/>
      <c r="DQ30" s="621"/>
      <c r="DR30" s="621"/>
      <c r="DS30" s="621"/>
      <c r="DT30" s="621"/>
      <c r="DU30" s="621"/>
      <c r="DV30" s="622"/>
      <c r="DW30" s="643">
        <v>12.7</v>
      </c>
      <c r="DX30" s="644"/>
      <c r="DY30" s="644"/>
      <c r="DZ30" s="644"/>
      <c r="EA30" s="644"/>
      <c r="EB30" s="644"/>
      <c r="EC30" s="645"/>
    </row>
    <row r="31" spans="2:133" ht="11.25" customHeight="1" x14ac:dyDescent="0.15">
      <c r="B31" s="617" t="s">
        <v>296</v>
      </c>
      <c r="C31" s="618"/>
      <c r="D31" s="618"/>
      <c r="E31" s="618"/>
      <c r="F31" s="618"/>
      <c r="G31" s="618"/>
      <c r="H31" s="618"/>
      <c r="I31" s="618"/>
      <c r="J31" s="618"/>
      <c r="K31" s="618"/>
      <c r="L31" s="618"/>
      <c r="M31" s="618"/>
      <c r="N31" s="618"/>
      <c r="O31" s="618"/>
      <c r="P31" s="618"/>
      <c r="Q31" s="619"/>
      <c r="R31" s="620">
        <v>47160</v>
      </c>
      <c r="S31" s="621"/>
      <c r="T31" s="621"/>
      <c r="U31" s="621"/>
      <c r="V31" s="621"/>
      <c r="W31" s="621"/>
      <c r="X31" s="621"/>
      <c r="Y31" s="622"/>
      <c r="Z31" s="673">
        <v>0.9</v>
      </c>
      <c r="AA31" s="673"/>
      <c r="AB31" s="673"/>
      <c r="AC31" s="673"/>
      <c r="AD31" s="674" t="s">
        <v>114</v>
      </c>
      <c r="AE31" s="674"/>
      <c r="AF31" s="674"/>
      <c r="AG31" s="674"/>
      <c r="AH31" s="674"/>
      <c r="AI31" s="674"/>
      <c r="AJ31" s="674"/>
      <c r="AK31" s="674"/>
      <c r="AL31" s="643" t="s">
        <v>114</v>
      </c>
      <c r="AM31" s="675"/>
      <c r="AN31" s="675"/>
      <c r="AO31" s="676"/>
      <c r="AP31" s="700"/>
      <c r="AQ31" s="701"/>
      <c r="AR31" s="701"/>
      <c r="AS31" s="701"/>
      <c r="AT31" s="705"/>
      <c r="AU31" s="183" t="s">
        <v>297</v>
      </c>
      <c r="AV31" s="183"/>
      <c r="AW31" s="183"/>
      <c r="AX31" s="617" t="s">
        <v>298</v>
      </c>
      <c r="AY31" s="618"/>
      <c r="AZ31" s="618"/>
      <c r="BA31" s="618"/>
      <c r="BB31" s="618"/>
      <c r="BC31" s="618"/>
      <c r="BD31" s="618"/>
      <c r="BE31" s="618"/>
      <c r="BF31" s="619"/>
      <c r="BG31" s="684">
        <v>97.6</v>
      </c>
      <c r="BH31" s="639"/>
      <c r="BI31" s="639"/>
      <c r="BJ31" s="639"/>
      <c r="BK31" s="639"/>
      <c r="BL31" s="639"/>
      <c r="BM31" s="675">
        <v>92.9</v>
      </c>
      <c r="BN31" s="685"/>
      <c r="BO31" s="685"/>
      <c r="BP31" s="685"/>
      <c r="BQ31" s="649"/>
      <c r="BR31" s="684">
        <v>97</v>
      </c>
      <c r="BS31" s="639"/>
      <c r="BT31" s="639"/>
      <c r="BU31" s="639"/>
      <c r="BV31" s="639"/>
      <c r="BW31" s="639"/>
      <c r="BX31" s="675">
        <v>90.4</v>
      </c>
      <c r="BY31" s="685"/>
      <c r="BZ31" s="685"/>
      <c r="CA31" s="685"/>
      <c r="CB31" s="649"/>
      <c r="CD31" s="692"/>
      <c r="CE31" s="693"/>
      <c r="CF31" s="657" t="s">
        <v>299</v>
      </c>
      <c r="CG31" s="654"/>
      <c r="CH31" s="654"/>
      <c r="CI31" s="654"/>
      <c r="CJ31" s="654"/>
      <c r="CK31" s="654"/>
      <c r="CL31" s="654"/>
      <c r="CM31" s="654"/>
      <c r="CN31" s="654"/>
      <c r="CO31" s="654"/>
      <c r="CP31" s="654"/>
      <c r="CQ31" s="655"/>
      <c r="CR31" s="620">
        <v>50487</v>
      </c>
      <c r="CS31" s="639"/>
      <c r="CT31" s="639"/>
      <c r="CU31" s="639"/>
      <c r="CV31" s="639"/>
      <c r="CW31" s="639"/>
      <c r="CX31" s="639"/>
      <c r="CY31" s="640"/>
      <c r="CZ31" s="623">
        <v>1</v>
      </c>
      <c r="DA31" s="641"/>
      <c r="DB31" s="641"/>
      <c r="DC31" s="642"/>
      <c r="DD31" s="626">
        <v>50487</v>
      </c>
      <c r="DE31" s="639"/>
      <c r="DF31" s="639"/>
      <c r="DG31" s="639"/>
      <c r="DH31" s="639"/>
      <c r="DI31" s="639"/>
      <c r="DJ31" s="639"/>
      <c r="DK31" s="640"/>
      <c r="DL31" s="626">
        <v>50487</v>
      </c>
      <c r="DM31" s="639"/>
      <c r="DN31" s="639"/>
      <c r="DO31" s="639"/>
      <c r="DP31" s="639"/>
      <c r="DQ31" s="639"/>
      <c r="DR31" s="639"/>
      <c r="DS31" s="639"/>
      <c r="DT31" s="639"/>
      <c r="DU31" s="639"/>
      <c r="DV31" s="640"/>
      <c r="DW31" s="643">
        <v>1.4</v>
      </c>
      <c r="DX31" s="644"/>
      <c r="DY31" s="644"/>
      <c r="DZ31" s="644"/>
      <c r="EA31" s="644"/>
      <c r="EB31" s="644"/>
      <c r="EC31" s="645"/>
    </row>
    <row r="32" spans="2:133" ht="11.25" customHeight="1" x14ac:dyDescent="0.15">
      <c r="B32" s="617" t="s">
        <v>300</v>
      </c>
      <c r="C32" s="618"/>
      <c r="D32" s="618"/>
      <c r="E32" s="618"/>
      <c r="F32" s="618"/>
      <c r="G32" s="618"/>
      <c r="H32" s="618"/>
      <c r="I32" s="618"/>
      <c r="J32" s="618"/>
      <c r="K32" s="618"/>
      <c r="L32" s="618"/>
      <c r="M32" s="618"/>
      <c r="N32" s="618"/>
      <c r="O32" s="618"/>
      <c r="P32" s="618"/>
      <c r="Q32" s="619"/>
      <c r="R32" s="620">
        <v>75723</v>
      </c>
      <c r="S32" s="621"/>
      <c r="T32" s="621"/>
      <c r="U32" s="621"/>
      <c r="V32" s="621"/>
      <c r="W32" s="621"/>
      <c r="X32" s="621"/>
      <c r="Y32" s="622"/>
      <c r="Z32" s="673">
        <v>1.4</v>
      </c>
      <c r="AA32" s="673"/>
      <c r="AB32" s="673"/>
      <c r="AC32" s="673"/>
      <c r="AD32" s="674">
        <v>10524</v>
      </c>
      <c r="AE32" s="674"/>
      <c r="AF32" s="674"/>
      <c r="AG32" s="674"/>
      <c r="AH32" s="674"/>
      <c r="AI32" s="674"/>
      <c r="AJ32" s="674"/>
      <c r="AK32" s="674"/>
      <c r="AL32" s="643">
        <v>0.3</v>
      </c>
      <c r="AM32" s="675"/>
      <c r="AN32" s="675"/>
      <c r="AO32" s="676"/>
      <c r="AP32" s="702"/>
      <c r="AQ32" s="703"/>
      <c r="AR32" s="703"/>
      <c r="AS32" s="703"/>
      <c r="AT32" s="706"/>
      <c r="AU32" s="185"/>
      <c r="AV32" s="185"/>
      <c r="AW32" s="185"/>
      <c r="AX32" s="601" t="s">
        <v>301</v>
      </c>
      <c r="AY32" s="602"/>
      <c r="AZ32" s="602"/>
      <c r="BA32" s="602"/>
      <c r="BB32" s="602"/>
      <c r="BC32" s="602"/>
      <c r="BD32" s="602"/>
      <c r="BE32" s="602"/>
      <c r="BF32" s="603"/>
      <c r="BG32" s="683">
        <v>93.2</v>
      </c>
      <c r="BH32" s="605"/>
      <c r="BI32" s="605"/>
      <c r="BJ32" s="605"/>
      <c r="BK32" s="605"/>
      <c r="BL32" s="605"/>
      <c r="BM32" s="668">
        <v>83.2</v>
      </c>
      <c r="BN32" s="605"/>
      <c r="BO32" s="605"/>
      <c r="BP32" s="605"/>
      <c r="BQ32" s="662"/>
      <c r="BR32" s="683">
        <v>91.9</v>
      </c>
      <c r="BS32" s="605"/>
      <c r="BT32" s="605"/>
      <c r="BU32" s="605"/>
      <c r="BV32" s="605"/>
      <c r="BW32" s="605"/>
      <c r="BX32" s="668">
        <v>80.5</v>
      </c>
      <c r="BY32" s="605"/>
      <c r="BZ32" s="605"/>
      <c r="CA32" s="605"/>
      <c r="CB32" s="662"/>
      <c r="CD32" s="694"/>
      <c r="CE32" s="695"/>
      <c r="CF32" s="657" t="s">
        <v>302</v>
      </c>
      <c r="CG32" s="654"/>
      <c r="CH32" s="654"/>
      <c r="CI32" s="654"/>
      <c r="CJ32" s="654"/>
      <c r="CK32" s="654"/>
      <c r="CL32" s="654"/>
      <c r="CM32" s="654"/>
      <c r="CN32" s="654"/>
      <c r="CO32" s="654"/>
      <c r="CP32" s="654"/>
      <c r="CQ32" s="655"/>
      <c r="CR32" s="620" t="s">
        <v>114</v>
      </c>
      <c r="CS32" s="621"/>
      <c r="CT32" s="621"/>
      <c r="CU32" s="621"/>
      <c r="CV32" s="621"/>
      <c r="CW32" s="621"/>
      <c r="CX32" s="621"/>
      <c r="CY32" s="622"/>
      <c r="CZ32" s="623" t="s">
        <v>114</v>
      </c>
      <c r="DA32" s="641"/>
      <c r="DB32" s="641"/>
      <c r="DC32" s="642"/>
      <c r="DD32" s="626" t="s">
        <v>114</v>
      </c>
      <c r="DE32" s="621"/>
      <c r="DF32" s="621"/>
      <c r="DG32" s="621"/>
      <c r="DH32" s="621"/>
      <c r="DI32" s="621"/>
      <c r="DJ32" s="621"/>
      <c r="DK32" s="622"/>
      <c r="DL32" s="626" t="s">
        <v>114</v>
      </c>
      <c r="DM32" s="621"/>
      <c r="DN32" s="621"/>
      <c r="DO32" s="621"/>
      <c r="DP32" s="621"/>
      <c r="DQ32" s="621"/>
      <c r="DR32" s="621"/>
      <c r="DS32" s="621"/>
      <c r="DT32" s="621"/>
      <c r="DU32" s="621"/>
      <c r="DV32" s="622"/>
      <c r="DW32" s="643" t="s">
        <v>114</v>
      </c>
      <c r="DX32" s="644"/>
      <c r="DY32" s="644"/>
      <c r="DZ32" s="644"/>
      <c r="EA32" s="644"/>
      <c r="EB32" s="644"/>
      <c r="EC32" s="645"/>
    </row>
    <row r="33" spans="2:133" ht="11.25" customHeight="1" x14ac:dyDescent="0.15">
      <c r="B33" s="617" t="s">
        <v>303</v>
      </c>
      <c r="C33" s="618"/>
      <c r="D33" s="618"/>
      <c r="E33" s="618"/>
      <c r="F33" s="618"/>
      <c r="G33" s="618"/>
      <c r="H33" s="618"/>
      <c r="I33" s="618"/>
      <c r="J33" s="618"/>
      <c r="K33" s="618"/>
      <c r="L33" s="618"/>
      <c r="M33" s="618"/>
      <c r="N33" s="618"/>
      <c r="O33" s="618"/>
      <c r="P33" s="618"/>
      <c r="Q33" s="619"/>
      <c r="R33" s="620">
        <v>343000</v>
      </c>
      <c r="S33" s="621"/>
      <c r="T33" s="621"/>
      <c r="U33" s="621"/>
      <c r="V33" s="621"/>
      <c r="W33" s="621"/>
      <c r="X33" s="621"/>
      <c r="Y33" s="622"/>
      <c r="Z33" s="673">
        <v>6.3</v>
      </c>
      <c r="AA33" s="673"/>
      <c r="AB33" s="673"/>
      <c r="AC33" s="673"/>
      <c r="AD33" s="674" t="s">
        <v>114</v>
      </c>
      <c r="AE33" s="674"/>
      <c r="AF33" s="674"/>
      <c r="AG33" s="674"/>
      <c r="AH33" s="674"/>
      <c r="AI33" s="674"/>
      <c r="AJ33" s="674"/>
      <c r="AK33" s="674"/>
      <c r="AL33" s="643" t="s">
        <v>114</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304</v>
      </c>
      <c r="CE33" s="654"/>
      <c r="CF33" s="654"/>
      <c r="CG33" s="654"/>
      <c r="CH33" s="654"/>
      <c r="CI33" s="654"/>
      <c r="CJ33" s="654"/>
      <c r="CK33" s="654"/>
      <c r="CL33" s="654"/>
      <c r="CM33" s="654"/>
      <c r="CN33" s="654"/>
      <c r="CO33" s="654"/>
      <c r="CP33" s="654"/>
      <c r="CQ33" s="655"/>
      <c r="CR33" s="620">
        <v>2780387</v>
      </c>
      <c r="CS33" s="639"/>
      <c r="CT33" s="639"/>
      <c r="CU33" s="639"/>
      <c r="CV33" s="639"/>
      <c r="CW33" s="639"/>
      <c r="CX33" s="639"/>
      <c r="CY33" s="640"/>
      <c r="CZ33" s="623">
        <v>53.8</v>
      </c>
      <c r="DA33" s="641"/>
      <c r="DB33" s="641"/>
      <c r="DC33" s="642"/>
      <c r="DD33" s="626">
        <v>2103536</v>
      </c>
      <c r="DE33" s="639"/>
      <c r="DF33" s="639"/>
      <c r="DG33" s="639"/>
      <c r="DH33" s="639"/>
      <c r="DI33" s="639"/>
      <c r="DJ33" s="639"/>
      <c r="DK33" s="640"/>
      <c r="DL33" s="626">
        <v>1574163</v>
      </c>
      <c r="DM33" s="639"/>
      <c r="DN33" s="639"/>
      <c r="DO33" s="639"/>
      <c r="DP33" s="639"/>
      <c r="DQ33" s="639"/>
      <c r="DR33" s="639"/>
      <c r="DS33" s="639"/>
      <c r="DT33" s="639"/>
      <c r="DU33" s="639"/>
      <c r="DV33" s="640"/>
      <c r="DW33" s="643">
        <v>43.2</v>
      </c>
      <c r="DX33" s="644"/>
      <c r="DY33" s="644"/>
      <c r="DZ33" s="644"/>
      <c r="EA33" s="644"/>
      <c r="EB33" s="644"/>
      <c r="EC33" s="645"/>
    </row>
    <row r="34" spans="2:133" ht="11.25" customHeight="1" x14ac:dyDescent="0.15">
      <c r="B34" s="617" t="s">
        <v>305</v>
      </c>
      <c r="C34" s="618"/>
      <c r="D34" s="618"/>
      <c r="E34" s="618"/>
      <c r="F34" s="618"/>
      <c r="G34" s="618"/>
      <c r="H34" s="618"/>
      <c r="I34" s="618"/>
      <c r="J34" s="618"/>
      <c r="K34" s="618"/>
      <c r="L34" s="618"/>
      <c r="M34" s="618"/>
      <c r="N34" s="618"/>
      <c r="O34" s="618"/>
      <c r="P34" s="618"/>
      <c r="Q34" s="619"/>
      <c r="R34" s="620" t="s">
        <v>114</v>
      </c>
      <c r="S34" s="621"/>
      <c r="T34" s="621"/>
      <c r="U34" s="621"/>
      <c r="V34" s="621"/>
      <c r="W34" s="621"/>
      <c r="X34" s="621"/>
      <c r="Y34" s="622"/>
      <c r="Z34" s="673" t="s">
        <v>114</v>
      </c>
      <c r="AA34" s="673"/>
      <c r="AB34" s="673"/>
      <c r="AC34" s="673"/>
      <c r="AD34" s="674" t="s">
        <v>114</v>
      </c>
      <c r="AE34" s="674"/>
      <c r="AF34" s="674"/>
      <c r="AG34" s="674"/>
      <c r="AH34" s="674"/>
      <c r="AI34" s="674"/>
      <c r="AJ34" s="674"/>
      <c r="AK34" s="674"/>
      <c r="AL34" s="643" t="s">
        <v>114</v>
      </c>
      <c r="AM34" s="675"/>
      <c r="AN34" s="675"/>
      <c r="AO34" s="676"/>
      <c r="AP34" s="188"/>
      <c r="AQ34" s="680" t="s">
        <v>306</v>
      </c>
      <c r="AR34" s="681"/>
      <c r="AS34" s="681"/>
      <c r="AT34" s="681"/>
      <c r="AU34" s="681"/>
      <c r="AV34" s="681"/>
      <c r="AW34" s="681"/>
      <c r="AX34" s="681"/>
      <c r="AY34" s="681"/>
      <c r="AZ34" s="681"/>
      <c r="BA34" s="681"/>
      <c r="BB34" s="681"/>
      <c r="BC34" s="681"/>
      <c r="BD34" s="681"/>
      <c r="BE34" s="681"/>
      <c r="BF34" s="682"/>
      <c r="BG34" s="680" t="s">
        <v>307</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308</v>
      </c>
      <c r="CE34" s="654"/>
      <c r="CF34" s="654"/>
      <c r="CG34" s="654"/>
      <c r="CH34" s="654"/>
      <c r="CI34" s="654"/>
      <c r="CJ34" s="654"/>
      <c r="CK34" s="654"/>
      <c r="CL34" s="654"/>
      <c r="CM34" s="654"/>
      <c r="CN34" s="654"/>
      <c r="CO34" s="654"/>
      <c r="CP34" s="654"/>
      <c r="CQ34" s="655"/>
      <c r="CR34" s="620">
        <v>672095</v>
      </c>
      <c r="CS34" s="621"/>
      <c r="CT34" s="621"/>
      <c r="CU34" s="621"/>
      <c r="CV34" s="621"/>
      <c r="CW34" s="621"/>
      <c r="CX34" s="621"/>
      <c r="CY34" s="622"/>
      <c r="CZ34" s="623">
        <v>13</v>
      </c>
      <c r="DA34" s="641"/>
      <c r="DB34" s="641"/>
      <c r="DC34" s="642"/>
      <c r="DD34" s="626">
        <v>583290</v>
      </c>
      <c r="DE34" s="621"/>
      <c r="DF34" s="621"/>
      <c r="DG34" s="621"/>
      <c r="DH34" s="621"/>
      <c r="DI34" s="621"/>
      <c r="DJ34" s="621"/>
      <c r="DK34" s="622"/>
      <c r="DL34" s="626">
        <v>430181</v>
      </c>
      <c r="DM34" s="621"/>
      <c r="DN34" s="621"/>
      <c r="DO34" s="621"/>
      <c r="DP34" s="621"/>
      <c r="DQ34" s="621"/>
      <c r="DR34" s="621"/>
      <c r="DS34" s="621"/>
      <c r="DT34" s="621"/>
      <c r="DU34" s="621"/>
      <c r="DV34" s="622"/>
      <c r="DW34" s="643">
        <v>11.8</v>
      </c>
      <c r="DX34" s="644"/>
      <c r="DY34" s="644"/>
      <c r="DZ34" s="644"/>
      <c r="EA34" s="644"/>
      <c r="EB34" s="644"/>
      <c r="EC34" s="645"/>
    </row>
    <row r="35" spans="2:133" ht="11.25" customHeight="1" x14ac:dyDescent="0.15">
      <c r="B35" s="617" t="s">
        <v>309</v>
      </c>
      <c r="C35" s="618"/>
      <c r="D35" s="618"/>
      <c r="E35" s="618"/>
      <c r="F35" s="618"/>
      <c r="G35" s="618"/>
      <c r="H35" s="618"/>
      <c r="I35" s="618"/>
      <c r="J35" s="618"/>
      <c r="K35" s="618"/>
      <c r="L35" s="618"/>
      <c r="M35" s="618"/>
      <c r="N35" s="618"/>
      <c r="O35" s="618"/>
      <c r="P35" s="618"/>
      <c r="Q35" s="619"/>
      <c r="R35" s="620">
        <v>250000</v>
      </c>
      <c r="S35" s="621"/>
      <c r="T35" s="621"/>
      <c r="U35" s="621"/>
      <c r="V35" s="621"/>
      <c r="W35" s="621"/>
      <c r="X35" s="621"/>
      <c r="Y35" s="622"/>
      <c r="Z35" s="673">
        <v>4.5999999999999996</v>
      </c>
      <c r="AA35" s="673"/>
      <c r="AB35" s="673"/>
      <c r="AC35" s="673"/>
      <c r="AD35" s="674" t="s">
        <v>114</v>
      </c>
      <c r="AE35" s="674"/>
      <c r="AF35" s="674"/>
      <c r="AG35" s="674"/>
      <c r="AH35" s="674"/>
      <c r="AI35" s="674"/>
      <c r="AJ35" s="674"/>
      <c r="AK35" s="674"/>
      <c r="AL35" s="643" t="s">
        <v>114</v>
      </c>
      <c r="AM35" s="675"/>
      <c r="AN35" s="675"/>
      <c r="AO35" s="676"/>
      <c r="AP35" s="188"/>
      <c r="AQ35" s="677" t="s">
        <v>310</v>
      </c>
      <c r="AR35" s="678"/>
      <c r="AS35" s="678"/>
      <c r="AT35" s="678"/>
      <c r="AU35" s="678"/>
      <c r="AV35" s="678"/>
      <c r="AW35" s="678"/>
      <c r="AX35" s="678"/>
      <c r="AY35" s="679"/>
      <c r="AZ35" s="670">
        <v>442128</v>
      </c>
      <c r="BA35" s="671"/>
      <c r="BB35" s="671"/>
      <c r="BC35" s="671"/>
      <c r="BD35" s="671"/>
      <c r="BE35" s="671"/>
      <c r="BF35" s="672"/>
      <c r="BG35" s="677" t="s">
        <v>311</v>
      </c>
      <c r="BH35" s="678"/>
      <c r="BI35" s="678"/>
      <c r="BJ35" s="678"/>
      <c r="BK35" s="678"/>
      <c r="BL35" s="678"/>
      <c r="BM35" s="678"/>
      <c r="BN35" s="678"/>
      <c r="BO35" s="678"/>
      <c r="BP35" s="678"/>
      <c r="BQ35" s="678"/>
      <c r="BR35" s="678"/>
      <c r="BS35" s="678"/>
      <c r="BT35" s="678"/>
      <c r="BU35" s="679"/>
      <c r="BV35" s="670">
        <v>92292</v>
      </c>
      <c r="BW35" s="671"/>
      <c r="BX35" s="671"/>
      <c r="BY35" s="671"/>
      <c r="BZ35" s="671"/>
      <c r="CA35" s="671"/>
      <c r="CB35" s="672"/>
      <c r="CD35" s="657" t="s">
        <v>312</v>
      </c>
      <c r="CE35" s="654"/>
      <c r="CF35" s="654"/>
      <c r="CG35" s="654"/>
      <c r="CH35" s="654"/>
      <c r="CI35" s="654"/>
      <c r="CJ35" s="654"/>
      <c r="CK35" s="654"/>
      <c r="CL35" s="654"/>
      <c r="CM35" s="654"/>
      <c r="CN35" s="654"/>
      <c r="CO35" s="654"/>
      <c r="CP35" s="654"/>
      <c r="CQ35" s="655"/>
      <c r="CR35" s="620">
        <v>31599</v>
      </c>
      <c r="CS35" s="639"/>
      <c r="CT35" s="639"/>
      <c r="CU35" s="639"/>
      <c r="CV35" s="639"/>
      <c r="CW35" s="639"/>
      <c r="CX35" s="639"/>
      <c r="CY35" s="640"/>
      <c r="CZ35" s="623">
        <v>0.6</v>
      </c>
      <c r="DA35" s="641"/>
      <c r="DB35" s="641"/>
      <c r="DC35" s="642"/>
      <c r="DD35" s="626">
        <v>30698</v>
      </c>
      <c r="DE35" s="639"/>
      <c r="DF35" s="639"/>
      <c r="DG35" s="639"/>
      <c r="DH35" s="639"/>
      <c r="DI35" s="639"/>
      <c r="DJ35" s="639"/>
      <c r="DK35" s="640"/>
      <c r="DL35" s="626">
        <v>29669</v>
      </c>
      <c r="DM35" s="639"/>
      <c r="DN35" s="639"/>
      <c r="DO35" s="639"/>
      <c r="DP35" s="639"/>
      <c r="DQ35" s="639"/>
      <c r="DR35" s="639"/>
      <c r="DS35" s="639"/>
      <c r="DT35" s="639"/>
      <c r="DU35" s="639"/>
      <c r="DV35" s="640"/>
      <c r="DW35" s="643">
        <v>0.8</v>
      </c>
      <c r="DX35" s="644"/>
      <c r="DY35" s="644"/>
      <c r="DZ35" s="644"/>
      <c r="EA35" s="644"/>
      <c r="EB35" s="644"/>
      <c r="EC35" s="645"/>
    </row>
    <row r="36" spans="2:133" ht="11.25" customHeight="1" x14ac:dyDescent="0.15">
      <c r="B36" s="601" t="s">
        <v>313</v>
      </c>
      <c r="C36" s="602"/>
      <c r="D36" s="602"/>
      <c r="E36" s="602"/>
      <c r="F36" s="602"/>
      <c r="G36" s="602"/>
      <c r="H36" s="602"/>
      <c r="I36" s="602"/>
      <c r="J36" s="602"/>
      <c r="K36" s="602"/>
      <c r="L36" s="602"/>
      <c r="M36" s="602"/>
      <c r="N36" s="602"/>
      <c r="O36" s="602"/>
      <c r="P36" s="602"/>
      <c r="Q36" s="603"/>
      <c r="R36" s="604">
        <v>5479110</v>
      </c>
      <c r="S36" s="661"/>
      <c r="T36" s="661"/>
      <c r="U36" s="661"/>
      <c r="V36" s="661"/>
      <c r="W36" s="661"/>
      <c r="X36" s="661"/>
      <c r="Y36" s="664"/>
      <c r="Z36" s="665">
        <v>100</v>
      </c>
      <c r="AA36" s="665"/>
      <c r="AB36" s="665"/>
      <c r="AC36" s="665"/>
      <c r="AD36" s="666">
        <v>3389966</v>
      </c>
      <c r="AE36" s="666"/>
      <c r="AF36" s="666"/>
      <c r="AG36" s="666"/>
      <c r="AH36" s="666"/>
      <c r="AI36" s="666"/>
      <c r="AJ36" s="666"/>
      <c r="AK36" s="666"/>
      <c r="AL36" s="667">
        <v>100</v>
      </c>
      <c r="AM36" s="668"/>
      <c r="AN36" s="668"/>
      <c r="AO36" s="669"/>
      <c r="AQ36" s="646" t="s">
        <v>314</v>
      </c>
      <c r="AR36" s="647"/>
      <c r="AS36" s="647"/>
      <c r="AT36" s="647"/>
      <c r="AU36" s="647"/>
      <c r="AV36" s="647"/>
      <c r="AW36" s="647"/>
      <c r="AX36" s="647"/>
      <c r="AY36" s="648"/>
      <c r="AZ36" s="620">
        <v>4392</v>
      </c>
      <c r="BA36" s="621"/>
      <c r="BB36" s="621"/>
      <c r="BC36" s="621"/>
      <c r="BD36" s="639"/>
      <c r="BE36" s="639"/>
      <c r="BF36" s="649"/>
      <c r="BG36" s="657" t="s">
        <v>315</v>
      </c>
      <c r="BH36" s="654"/>
      <c r="BI36" s="654"/>
      <c r="BJ36" s="654"/>
      <c r="BK36" s="654"/>
      <c r="BL36" s="654"/>
      <c r="BM36" s="654"/>
      <c r="BN36" s="654"/>
      <c r="BO36" s="654"/>
      <c r="BP36" s="654"/>
      <c r="BQ36" s="654"/>
      <c r="BR36" s="654"/>
      <c r="BS36" s="654"/>
      <c r="BT36" s="654"/>
      <c r="BU36" s="655"/>
      <c r="BV36" s="620">
        <v>62733</v>
      </c>
      <c r="BW36" s="621"/>
      <c r="BX36" s="621"/>
      <c r="BY36" s="621"/>
      <c r="BZ36" s="621"/>
      <c r="CA36" s="621"/>
      <c r="CB36" s="656"/>
      <c r="CD36" s="657" t="s">
        <v>316</v>
      </c>
      <c r="CE36" s="654"/>
      <c r="CF36" s="654"/>
      <c r="CG36" s="654"/>
      <c r="CH36" s="654"/>
      <c r="CI36" s="654"/>
      <c r="CJ36" s="654"/>
      <c r="CK36" s="654"/>
      <c r="CL36" s="654"/>
      <c r="CM36" s="654"/>
      <c r="CN36" s="654"/>
      <c r="CO36" s="654"/>
      <c r="CP36" s="654"/>
      <c r="CQ36" s="655"/>
      <c r="CR36" s="620">
        <v>1478159</v>
      </c>
      <c r="CS36" s="621"/>
      <c r="CT36" s="621"/>
      <c r="CU36" s="621"/>
      <c r="CV36" s="621"/>
      <c r="CW36" s="621"/>
      <c r="CX36" s="621"/>
      <c r="CY36" s="622"/>
      <c r="CZ36" s="623">
        <v>28.6</v>
      </c>
      <c r="DA36" s="641"/>
      <c r="DB36" s="641"/>
      <c r="DC36" s="642"/>
      <c r="DD36" s="626">
        <v>1160189</v>
      </c>
      <c r="DE36" s="621"/>
      <c r="DF36" s="621"/>
      <c r="DG36" s="621"/>
      <c r="DH36" s="621"/>
      <c r="DI36" s="621"/>
      <c r="DJ36" s="621"/>
      <c r="DK36" s="622"/>
      <c r="DL36" s="626">
        <v>941063</v>
      </c>
      <c r="DM36" s="621"/>
      <c r="DN36" s="621"/>
      <c r="DO36" s="621"/>
      <c r="DP36" s="621"/>
      <c r="DQ36" s="621"/>
      <c r="DR36" s="621"/>
      <c r="DS36" s="621"/>
      <c r="DT36" s="621"/>
      <c r="DU36" s="621"/>
      <c r="DV36" s="622"/>
      <c r="DW36" s="643">
        <v>25.9</v>
      </c>
      <c r="DX36" s="644"/>
      <c r="DY36" s="644"/>
      <c r="DZ36" s="644"/>
      <c r="EA36" s="644"/>
      <c r="EB36" s="644"/>
      <c r="EC36" s="645"/>
    </row>
    <row r="37" spans="2:133" ht="11.25" customHeight="1" x14ac:dyDescent="0.15">
      <c r="AQ37" s="646" t="s">
        <v>317</v>
      </c>
      <c r="AR37" s="647"/>
      <c r="AS37" s="647"/>
      <c r="AT37" s="647"/>
      <c r="AU37" s="647"/>
      <c r="AV37" s="647"/>
      <c r="AW37" s="647"/>
      <c r="AX37" s="647"/>
      <c r="AY37" s="648"/>
      <c r="AZ37" s="620" t="s">
        <v>318</v>
      </c>
      <c r="BA37" s="621"/>
      <c r="BB37" s="621"/>
      <c r="BC37" s="621"/>
      <c r="BD37" s="639"/>
      <c r="BE37" s="639"/>
      <c r="BF37" s="649"/>
      <c r="BG37" s="657" t="s">
        <v>319</v>
      </c>
      <c r="BH37" s="654"/>
      <c r="BI37" s="654"/>
      <c r="BJ37" s="654"/>
      <c r="BK37" s="654"/>
      <c r="BL37" s="654"/>
      <c r="BM37" s="654"/>
      <c r="BN37" s="654"/>
      <c r="BO37" s="654"/>
      <c r="BP37" s="654"/>
      <c r="BQ37" s="654"/>
      <c r="BR37" s="654"/>
      <c r="BS37" s="654"/>
      <c r="BT37" s="654"/>
      <c r="BU37" s="655"/>
      <c r="BV37" s="620">
        <v>2756</v>
      </c>
      <c r="BW37" s="621"/>
      <c r="BX37" s="621"/>
      <c r="BY37" s="621"/>
      <c r="BZ37" s="621"/>
      <c r="CA37" s="621"/>
      <c r="CB37" s="656"/>
      <c r="CD37" s="657" t="s">
        <v>320</v>
      </c>
      <c r="CE37" s="654"/>
      <c r="CF37" s="654"/>
      <c r="CG37" s="654"/>
      <c r="CH37" s="654"/>
      <c r="CI37" s="654"/>
      <c r="CJ37" s="654"/>
      <c r="CK37" s="654"/>
      <c r="CL37" s="654"/>
      <c r="CM37" s="654"/>
      <c r="CN37" s="654"/>
      <c r="CO37" s="654"/>
      <c r="CP37" s="654"/>
      <c r="CQ37" s="655"/>
      <c r="CR37" s="620">
        <v>706423</v>
      </c>
      <c r="CS37" s="639"/>
      <c r="CT37" s="639"/>
      <c r="CU37" s="639"/>
      <c r="CV37" s="639"/>
      <c r="CW37" s="639"/>
      <c r="CX37" s="639"/>
      <c r="CY37" s="640"/>
      <c r="CZ37" s="623">
        <v>13.7</v>
      </c>
      <c r="DA37" s="641"/>
      <c r="DB37" s="641"/>
      <c r="DC37" s="642"/>
      <c r="DD37" s="626">
        <v>706344</v>
      </c>
      <c r="DE37" s="639"/>
      <c r="DF37" s="639"/>
      <c r="DG37" s="639"/>
      <c r="DH37" s="639"/>
      <c r="DI37" s="639"/>
      <c r="DJ37" s="639"/>
      <c r="DK37" s="640"/>
      <c r="DL37" s="626">
        <v>706344</v>
      </c>
      <c r="DM37" s="639"/>
      <c r="DN37" s="639"/>
      <c r="DO37" s="639"/>
      <c r="DP37" s="639"/>
      <c r="DQ37" s="639"/>
      <c r="DR37" s="639"/>
      <c r="DS37" s="639"/>
      <c r="DT37" s="639"/>
      <c r="DU37" s="639"/>
      <c r="DV37" s="640"/>
      <c r="DW37" s="643">
        <v>19.399999999999999</v>
      </c>
      <c r="DX37" s="644"/>
      <c r="DY37" s="644"/>
      <c r="DZ37" s="644"/>
      <c r="EA37" s="644"/>
      <c r="EB37" s="644"/>
      <c r="EC37" s="645"/>
    </row>
    <row r="38" spans="2:133" ht="11.25" customHeight="1" x14ac:dyDescent="0.15">
      <c r="AQ38" s="646" t="s">
        <v>321</v>
      </c>
      <c r="AR38" s="647"/>
      <c r="AS38" s="647"/>
      <c r="AT38" s="647"/>
      <c r="AU38" s="647"/>
      <c r="AV38" s="647"/>
      <c r="AW38" s="647"/>
      <c r="AX38" s="647"/>
      <c r="AY38" s="648"/>
      <c r="AZ38" s="620" t="s">
        <v>322</v>
      </c>
      <c r="BA38" s="621"/>
      <c r="BB38" s="621"/>
      <c r="BC38" s="621"/>
      <c r="BD38" s="639"/>
      <c r="BE38" s="639"/>
      <c r="BF38" s="649"/>
      <c r="BG38" s="657" t="s">
        <v>323</v>
      </c>
      <c r="BH38" s="654"/>
      <c r="BI38" s="654"/>
      <c r="BJ38" s="654"/>
      <c r="BK38" s="654"/>
      <c r="BL38" s="654"/>
      <c r="BM38" s="654"/>
      <c r="BN38" s="654"/>
      <c r="BO38" s="654"/>
      <c r="BP38" s="654"/>
      <c r="BQ38" s="654"/>
      <c r="BR38" s="654"/>
      <c r="BS38" s="654"/>
      <c r="BT38" s="654"/>
      <c r="BU38" s="655"/>
      <c r="BV38" s="620">
        <v>4443</v>
      </c>
      <c r="BW38" s="621"/>
      <c r="BX38" s="621"/>
      <c r="BY38" s="621"/>
      <c r="BZ38" s="621"/>
      <c r="CA38" s="621"/>
      <c r="CB38" s="656"/>
      <c r="CD38" s="657" t="s">
        <v>324</v>
      </c>
      <c r="CE38" s="654"/>
      <c r="CF38" s="654"/>
      <c r="CG38" s="654"/>
      <c r="CH38" s="654"/>
      <c r="CI38" s="654"/>
      <c r="CJ38" s="654"/>
      <c r="CK38" s="654"/>
      <c r="CL38" s="654"/>
      <c r="CM38" s="654"/>
      <c r="CN38" s="654"/>
      <c r="CO38" s="654"/>
      <c r="CP38" s="654"/>
      <c r="CQ38" s="655"/>
      <c r="CR38" s="620">
        <v>437736</v>
      </c>
      <c r="CS38" s="621"/>
      <c r="CT38" s="621"/>
      <c r="CU38" s="621"/>
      <c r="CV38" s="621"/>
      <c r="CW38" s="621"/>
      <c r="CX38" s="621"/>
      <c r="CY38" s="622"/>
      <c r="CZ38" s="623">
        <v>8.5</v>
      </c>
      <c r="DA38" s="641"/>
      <c r="DB38" s="641"/>
      <c r="DC38" s="642"/>
      <c r="DD38" s="626">
        <v>328077</v>
      </c>
      <c r="DE38" s="621"/>
      <c r="DF38" s="621"/>
      <c r="DG38" s="621"/>
      <c r="DH38" s="621"/>
      <c r="DI38" s="621"/>
      <c r="DJ38" s="621"/>
      <c r="DK38" s="622"/>
      <c r="DL38" s="626">
        <v>173250</v>
      </c>
      <c r="DM38" s="621"/>
      <c r="DN38" s="621"/>
      <c r="DO38" s="621"/>
      <c r="DP38" s="621"/>
      <c r="DQ38" s="621"/>
      <c r="DR38" s="621"/>
      <c r="DS38" s="621"/>
      <c r="DT38" s="621"/>
      <c r="DU38" s="621"/>
      <c r="DV38" s="622"/>
      <c r="DW38" s="643">
        <v>4.8</v>
      </c>
      <c r="DX38" s="644"/>
      <c r="DY38" s="644"/>
      <c r="DZ38" s="644"/>
      <c r="EA38" s="644"/>
      <c r="EB38" s="644"/>
      <c r="EC38" s="645"/>
    </row>
    <row r="39" spans="2:133" ht="11.25" customHeight="1" x14ac:dyDescent="0.15">
      <c r="AQ39" s="646" t="s">
        <v>325</v>
      </c>
      <c r="AR39" s="647"/>
      <c r="AS39" s="647"/>
      <c r="AT39" s="647"/>
      <c r="AU39" s="647"/>
      <c r="AV39" s="647"/>
      <c r="AW39" s="647"/>
      <c r="AX39" s="647"/>
      <c r="AY39" s="648"/>
      <c r="AZ39" s="620" t="s">
        <v>322</v>
      </c>
      <c r="BA39" s="621"/>
      <c r="BB39" s="621"/>
      <c r="BC39" s="621"/>
      <c r="BD39" s="639"/>
      <c r="BE39" s="639"/>
      <c r="BF39" s="649"/>
      <c r="BG39" s="650" t="s">
        <v>326</v>
      </c>
      <c r="BH39" s="651"/>
      <c r="BI39" s="651"/>
      <c r="BJ39" s="651"/>
      <c r="BK39" s="651"/>
      <c r="BL39" s="189"/>
      <c r="BM39" s="654" t="s">
        <v>327</v>
      </c>
      <c r="BN39" s="654"/>
      <c r="BO39" s="654"/>
      <c r="BP39" s="654"/>
      <c r="BQ39" s="654"/>
      <c r="BR39" s="654"/>
      <c r="BS39" s="654"/>
      <c r="BT39" s="654"/>
      <c r="BU39" s="655"/>
      <c r="BV39" s="620">
        <v>107</v>
      </c>
      <c r="BW39" s="621"/>
      <c r="BX39" s="621"/>
      <c r="BY39" s="621"/>
      <c r="BZ39" s="621"/>
      <c r="CA39" s="621"/>
      <c r="CB39" s="656"/>
      <c r="CD39" s="657" t="s">
        <v>328</v>
      </c>
      <c r="CE39" s="654"/>
      <c r="CF39" s="654"/>
      <c r="CG39" s="654"/>
      <c r="CH39" s="654"/>
      <c r="CI39" s="654"/>
      <c r="CJ39" s="654"/>
      <c r="CK39" s="654"/>
      <c r="CL39" s="654"/>
      <c r="CM39" s="654"/>
      <c r="CN39" s="654"/>
      <c r="CO39" s="654"/>
      <c r="CP39" s="654"/>
      <c r="CQ39" s="655"/>
      <c r="CR39" s="620">
        <v>158296</v>
      </c>
      <c r="CS39" s="639"/>
      <c r="CT39" s="639"/>
      <c r="CU39" s="639"/>
      <c r="CV39" s="639"/>
      <c r="CW39" s="639"/>
      <c r="CX39" s="639"/>
      <c r="CY39" s="640"/>
      <c r="CZ39" s="623">
        <v>3.1</v>
      </c>
      <c r="DA39" s="641"/>
      <c r="DB39" s="641"/>
      <c r="DC39" s="642"/>
      <c r="DD39" s="626" t="s">
        <v>322</v>
      </c>
      <c r="DE39" s="639"/>
      <c r="DF39" s="639"/>
      <c r="DG39" s="639"/>
      <c r="DH39" s="639"/>
      <c r="DI39" s="639"/>
      <c r="DJ39" s="639"/>
      <c r="DK39" s="640"/>
      <c r="DL39" s="626" t="s">
        <v>322</v>
      </c>
      <c r="DM39" s="639"/>
      <c r="DN39" s="639"/>
      <c r="DO39" s="639"/>
      <c r="DP39" s="639"/>
      <c r="DQ39" s="639"/>
      <c r="DR39" s="639"/>
      <c r="DS39" s="639"/>
      <c r="DT39" s="639"/>
      <c r="DU39" s="639"/>
      <c r="DV39" s="640"/>
      <c r="DW39" s="643" t="s">
        <v>322</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329</v>
      </c>
      <c r="AR40" s="647"/>
      <c r="AS40" s="647"/>
      <c r="AT40" s="647"/>
      <c r="AU40" s="647"/>
      <c r="AV40" s="647"/>
      <c r="AW40" s="647"/>
      <c r="AX40" s="647"/>
      <c r="AY40" s="648"/>
      <c r="AZ40" s="620">
        <v>182213</v>
      </c>
      <c r="BA40" s="621"/>
      <c r="BB40" s="621"/>
      <c r="BC40" s="621"/>
      <c r="BD40" s="639"/>
      <c r="BE40" s="639"/>
      <c r="BF40" s="649"/>
      <c r="BG40" s="650"/>
      <c r="BH40" s="651"/>
      <c r="BI40" s="651"/>
      <c r="BJ40" s="651"/>
      <c r="BK40" s="651"/>
      <c r="BL40" s="189"/>
      <c r="BM40" s="654" t="s">
        <v>330</v>
      </c>
      <c r="BN40" s="654"/>
      <c r="BO40" s="654"/>
      <c r="BP40" s="654"/>
      <c r="BQ40" s="654"/>
      <c r="BR40" s="654"/>
      <c r="BS40" s="654"/>
      <c r="BT40" s="654"/>
      <c r="BU40" s="655"/>
      <c r="BV40" s="620">
        <v>96</v>
      </c>
      <c r="BW40" s="621"/>
      <c r="BX40" s="621"/>
      <c r="BY40" s="621"/>
      <c r="BZ40" s="621"/>
      <c r="CA40" s="621"/>
      <c r="CB40" s="656"/>
      <c r="CD40" s="657" t="s">
        <v>331</v>
      </c>
      <c r="CE40" s="654"/>
      <c r="CF40" s="654"/>
      <c r="CG40" s="654"/>
      <c r="CH40" s="654"/>
      <c r="CI40" s="654"/>
      <c r="CJ40" s="654"/>
      <c r="CK40" s="654"/>
      <c r="CL40" s="654"/>
      <c r="CM40" s="654"/>
      <c r="CN40" s="654"/>
      <c r="CO40" s="654"/>
      <c r="CP40" s="654"/>
      <c r="CQ40" s="655"/>
      <c r="CR40" s="620">
        <v>2502</v>
      </c>
      <c r="CS40" s="621"/>
      <c r="CT40" s="621"/>
      <c r="CU40" s="621"/>
      <c r="CV40" s="621"/>
      <c r="CW40" s="621"/>
      <c r="CX40" s="621"/>
      <c r="CY40" s="622"/>
      <c r="CZ40" s="623">
        <v>0</v>
      </c>
      <c r="DA40" s="641"/>
      <c r="DB40" s="641"/>
      <c r="DC40" s="642"/>
      <c r="DD40" s="626">
        <v>1282</v>
      </c>
      <c r="DE40" s="621"/>
      <c r="DF40" s="621"/>
      <c r="DG40" s="621"/>
      <c r="DH40" s="621"/>
      <c r="DI40" s="621"/>
      <c r="DJ40" s="621"/>
      <c r="DK40" s="622"/>
      <c r="DL40" s="626" t="s">
        <v>322</v>
      </c>
      <c r="DM40" s="621"/>
      <c r="DN40" s="621"/>
      <c r="DO40" s="621"/>
      <c r="DP40" s="621"/>
      <c r="DQ40" s="621"/>
      <c r="DR40" s="621"/>
      <c r="DS40" s="621"/>
      <c r="DT40" s="621"/>
      <c r="DU40" s="621"/>
      <c r="DV40" s="622"/>
      <c r="DW40" s="643" t="s">
        <v>322</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332</v>
      </c>
      <c r="AR41" s="659"/>
      <c r="AS41" s="659"/>
      <c r="AT41" s="659"/>
      <c r="AU41" s="659"/>
      <c r="AV41" s="659"/>
      <c r="AW41" s="659"/>
      <c r="AX41" s="659"/>
      <c r="AY41" s="660"/>
      <c r="AZ41" s="604">
        <v>255523</v>
      </c>
      <c r="BA41" s="661"/>
      <c r="BB41" s="661"/>
      <c r="BC41" s="661"/>
      <c r="BD41" s="605"/>
      <c r="BE41" s="605"/>
      <c r="BF41" s="662"/>
      <c r="BG41" s="652"/>
      <c r="BH41" s="653"/>
      <c r="BI41" s="653"/>
      <c r="BJ41" s="653"/>
      <c r="BK41" s="653"/>
      <c r="BL41" s="191"/>
      <c r="BM41" s="659" t="s">
        <v>333</v>
      </c>
      <c r="BN41" s="659"/>
      <c r="BO41" s="659"/>
      <c r="BP41" s="659"/>
      <c r="BQ41" s="659"/>
      <c r="BR41" s="659"/>
      <c r="BS41" s="659"/>
      <c r="BT41" s="659"/>
      <c r="BU41" s="660"/>
      <c r="BV41" s="604">
        <v>289</v>
      </c>
      <c r="BW41" s="661"/>
      <c r="BX41" s="661"/>
      <c r="BY41" s="661"/>
      <c r="BZ41" s="661"/>
      <c r="CA41" s="661"/>
      <c r="CB41" s="663"/>
      <c r="CD41" s="657" t="s">
        <v>334</v>
      </c>
      <c r="CE41" s="654"/>
      <c r="CF41" s="654"/>
      <c r="CG41" s="654"/>
      <c r="CH41" s="654"/>
      <c r="CI41" s="654"/>
      <c r="CJ41" s="654"/>
      <c r="CK41" s="654"/>
      <c r="CL41" s="654"/>
      <c r="CM41" s="654"/>
      <c r="CN41" s="654"/>
      <c r="CO41" s="654"/>
      <c r="CP41" s="654"/>
      <c r="CQ41" s="655"/>
      <c r="CR41" s="620" t="s">
        <v>318</v>
      </c>
      <c r="CS41" s="639"/>
      <c r="CT41" s="639"/>
      <c r="CU41" s="639"/>
      <c r="CV41" s="639"/>
      <c r="CW41" s="639"/>
      <c r="CX41" s="639"/>
      <c r="CY41" s="640"/>
      <c r="CZ41" s="623" t="s">
        <v>318</v>
      </c>
      <c r="DA41" s="641"/>
      <c r="DB41" s="641"/>
      <c r="DC41" s="642"/>
      <c r="DD41" s="626" t="s">
        <v>318</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336</v>
      </c>
      <c r="CE42" s="618"/>
      <c r="CF42" s="618"/>
      <c r="CG42" s="618"/>
      <c r="CH42" s="618"/>
      <c r="CI42" s="618"/>
      <c r="CJ42" s="618"/>
      <c r="CK42" s="618"/>
      <c r="CL42" s="618"/>
      <c r="CM42" s="618"/>
      <c r="CN42" s="618"/>
      <c r="CO42" s="618"/>
      <c r="CP42" s="618"/>
      <c r="CQ42" s="619"/>
      <c r="CR42" s="620">
        <v>405554</v>
      </c>
      <c r="CS42" s="621"/>
      <c r="CT42" s="621"/>
      <c r="CU42" s="621"/>
      <c r="CV42" s="621"/>
      <c r="CW42" s="621"/>
      <c r="CX42" s="621"/>
      <c r="CY42" s="622"/>
      <c r="CZ42" s="623">
        <v>7.8</v>
      </c>
      <c r="DA42" s="624"/>
      <c r="DB42" s="624"/>
      <c r="DC42" s="625"/>
      <c r="DD42" s="626">
        <v>153599</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338</v>
      </c>
      <c r="CE43" s="618"/>
      <c r="CF43" s="618"/>
      <c r="CG43" s="618"/>
      <c r="CH43" s="618"/>
      <c r="CI43" s="618"/>
      <c r="CJ43" s="618"/>
      <c r="CK43" s="618"/>
      <c r="CL43" s="618"/>
      <c r="CM43" s="618"/>
      <c r="CN43" s="618"/>
      <c r="CO43" s="618"/>
      <c r="CP43" s="618"/>
      <c r="CQ43" s="619"/>
      <c r="CR43" s="620">
        <v>28354</v>
      </c>
      <c r="CS43" s="639"/>
      <c r="CT43" s="639"/>
      <c r="CU43" s="639"/>
      <c r="CV43" s="639"/>
      <c r="CW43" s="639"/>
      <c r="CX43" s="639"/>
      <c r="CY43" s="640"/>
      <c r="CZ43" s="623">
        <v>0.5</v>
      </c>
      <c r="DA43" s="641"/>
      <c r="DB43" s="641"/>
      <c r="DC43" s="642"/>
      <c r="DD43" s="626">
        <v>28354</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339</v>
      </c>
      <c r="CD44" s="633" t="s">
        <v>291</v>
      </c>
      <c r="CE44" s="634"/>
      <c r="CF44" s="617" t="s">
        <v>340</v>
      </c>
      <c r="CG44" s="618"/>
      <c r="CH44" s="618"/>
      <c r="CI44" s="618"/>
      <c r="CJ44" s="618"/>
      <c r="CK44" s="618"/>
      <c r="CL44" s="618"/>
      <c r="CM44" s="618"/>
      <c r="CN44" s="618"/>
      <c r="CO44" s="618"/>
      <c r="CP44" s="618"/>
      <c r="CQ44" s="619"/>
      <c r="CR44" s="620">
        <v>393383</v>
      </c>
      <c r="CS44" s="621"/>
      <c r="CT44" s="621"/>
      <c r="CU44" s="621"/>
      <c r="CV44" s="621"/>
      <c r="CW44" s="621"/>
      <c r="CX44" s="621"/>
      <c r="CY44" s="622"/>
      <c r="CZ44" s="623">
        <v>7.6</v>
      </c>
      <c r="DA44" s="624"/>
      <c r="DB44" s="624"/>
      <c r="DC44" s="625"/>
      <c r="DD44" s="626">
        <v>141428</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341</v>
      </c>
      <c r="CG45" s="618"/>
      <c r="CH45" s="618"/>
      <c r="CI45" s="618"/>
      <c r="CJ45" s="618"/>
      <c r="CK45" s="618"/>
      <c r="CL45" s="618"/>
      <c r="CM45" s="618"/>
      <c r="CN45" s="618"/>
      <c r="CO45" s="618"/>
      <c r="CP45" s="618"/>
      <c r="CQ45" s="619"/>
      <c r="CR45" s="620">
        <v>246848</v>
      </c>
      <c r="CS45" s="639"/>
      <c r="CT45" s="639"/>
      <c r="CU45" s="639"/>
      <c r="CV45" s="639"/>
      <c r="CW45" s="639"/>
      <c r="CX45" s="639"/>
      <c r="CY45" s="640"/>
      <c r="CZ45" s="623">
        <v>4.8</v>
      </c>
      <c r="DA45" s="641"/>
      <c r="DB45" s="641"/>
      <c r="DC45" s="642"/>
      <c r="DD45" s="626">
        <v>27668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342</v>
      </c>
      <c r="CG46" s="618"/>
      <c r="CH46" s="618"/>
      <c r="CI46" s="618"/>
      <c r="CJ46" s="618"/>
      <c r="CK46" s="618"/>
      <c r="CL46" s="618"/>
      <c r="CM46" s="618"/>
      <c r="CN46" s="618"/>
      <c r="CO46" s="618"/>
      <c r="CP46" s="618"/>
      <c r="CQ46" s="619"/>
      <c r="CR46" s="620">
        <v>129117</v>
      </c>
      <c r="CS46" s="621"/>
      <c r="CT46" s="621"/>
      <c r="CU46" s="621"/>
      <c r="CV46" s="621"/>
      <c r="CW46" s="621"/>
      <c r="CX46" s="621"/>
      <c r="CY46" s="622"/>
      <c r="CZ46" s="623">
        <v>2.5</v>
      </c>
      <c r="DA46" s="624"/>
      <c r="DB46" s="624"/>
      <c r="DC46" s="625"/>
      <c r="DD46" s="626">
        <v>111642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343</v>
      </c>
      <c r="CG47" s="618"/>
      <c r="CH47" s="618"/>
      <c r="CI47" s="618"/>
      <c r="CJ47" s="618"/>
      <c r="CK47" s="618"/>
      <c r="CL47" s="618"/>
      <c r="CM47" s="618"/>
      <c r="CN47" s="618"/>
      <c r="CO47" s="618"/>
      <c r="CP47" s="618"/>
      <c r="CQ47" s="619"/>
      <c r="CR47" s="620">
        <v>12171</v>
      </c>
      <c r="CS47" s="639"/>
      <c r="CT47" s="639"/>
      <c r="CU47" s="639"/>
      <c r="CV47" s="639"/>
      <c r="CW47" s="639"/>
      <c r="CX47" s="639"/>
      <c r="CY47" s="640"/>
      <c r="CZ47" s="623">
        <v>0.2</v>
      </c>
      <c r="DA47" s="641"/>
      <c r="DB47" s="641"/>
      <c r="DC47" s="642"/>
      <c r="DD47" s="626">
        <v>12171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344</v>
      </c>
      <c r="CG48" s="618"/>
      <c r="CH48" s="618"/>
      <c r="CI48" s="618"/>
      <c r="CJ48" s="618"/>
      <c r="CK48" s="618"/>
      <c r="CL48" s="618"/>
      <c r="CM48" s="618"/>
      <c r="CN48" s="618"/>
      <c r="CO48" s="618"/>
      <c r="CP48" s="618"/>
      <c r="CQ48" s="619"/>
      <c r="CR48" s="620" t="s">
        <v>114</v>
      </c>
      <c r="CS48" s="621"/>
      <c r="CT48" s="621"/>
      <c r="CU48" s="621"/>
      <c r="CV48" s="621"/>
      <c r="CW48" s="621"/>
      <c r="CX48" s="621"/>
      <c r="CY48" s="622"/>
      <c r="CZ48" s="623" t="s">
        <v>114</v>
      </c>
      <c r="DA48" s="624"/>
      <c r="DB48" s="624"/>
      <c r="DC48" s="625"/>
      <c r="DD48" s="626" t="s">
        <v>114</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345</v>
      </c>
      <c r="CE49" s="602"/>
      <c r="CF49" s="602"/>
      <c r="CG49" s="602"/>
      <c r="CH49" s="602"/>
      <c r="CI49" s="602"/>
      <c r="CJ49" s="602"/>
      <c r="CK49" s="602"/>
      <c r="CL49" s="602"/>
      <c r="CM49" s="602"/>
      <c r="CN49" s="602"/>
      <c r="CO49" s="602"/>
      <c r="CP49" s="602"/>
      <c r="CQ49" s="603"/>
      <c r="CR49" s="604">
        <v>5168761</v>
      </c>
      <c r="CS49" s="605"/>
      <c r="CT49" s="605"/>
      <c r="CU49" s="605"/>
      <c r="CV49" s="605"/>
      <c r="CW49" s="605"/>
      <c r="CX49" s="605"/>
      <c r="CY49" s="606"/>
      <c r="CZ49" s="607">
        <v>100</v>
      </c>
      <c r="DA49" s="608"/>
      <c r="DB49" s="608"/>
      <c r="DC49" s="609"/>
      <c r="DD49" s="610">
        <v>3819232</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347</v>
      </c>
      <c r="DK2" s="1140"/>
      <c r="DL2" s="1140"/>
      <c r="DM2" s="1140"/>
      <c r="DN2" s="1140"/>
      <c r="DO2" s="1141"/>
      <c r="DP2" s="202"/>
      <c r="DQ2" s="1139" t="s">
        <v>348</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349</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351</v>
      </c>
      <c r="B5" s="1025"/>
      <c r="C5" s="1025"/>
      <c r="D5" s="1025"/>
      <c r="E5" s="1025"/>
      <c r="F5" s="1025"/>
      <c r="G5" s="1025"/>
      <c r="H5" s="1025"/>
      <c r="I5" s="1025"/>
      <c r="J5" s="1025"/>
      <c r="K5" s="1025"/>
      <c r="L5" s="1025"/>
      <c r="M5" s="1025"/>
      <c r="N5" s="1025"/>
      <c r="O5" s="1025"/>
      <c r="P5" s="1026"/>
      <c r="Q5" s="1030" t="s">
        <v>352</v>
      </c>
      <c r="R5" s="1031"/>
      <c r="S5" s="1031"/>
      <c r="T5" s="1031"/>
      <c r="U5" s="1032"/>
      <c r="V5" s="1030" t="s">
        <v>353</v>
      </c>
      <c r="W5" s="1031"/>
      <c r="X5" s="1031"/>
      <c r="Y5" s="1031"/>
      <c r="Z5" s="1032"/>
      <c r="AA5" s="1030" t="s">
        <v>354</v>
      </c>
      <c r="AB5" s="1031"/>
      <c r="AC5" s="1031"/>
      <c r="AD5" s="1031"/>
      <c r="AE5" s="1031"/>
      <c r="AF5" s="1142" t="s">
        <v>355</v>
      </c>
      <c r="AG5" s="1031"/>
      <c r="AH5" s="1031"/>
      <c r="AI5" s="1031"/>
      <c r="AJ5" s="1046"/>
      <c r="AK5" s="1031" t="s">
        <v>356</v>
      </c>
      <c r="AL5" s="1031"/>
      <c r="AM5" s="1031"/>
      <c r="AN5" s="1031"/>
      <c r="AO5" s="1032"/>
      <c r="AP5" s="1030" t="s">
        <v>357</v>
      </c>
      <c r="AQ5" s="1031"/>
      <c r="AR5" s="1031"/>
      <c r="AS5" s="1031"/>
      <c r="AT5" s="1032"/>
      <c r="AU5" s="1030" t="s">
        <v>358</v>
      </c>
      <c r="AV5" s="1031"/>
      <c r="AW5" s="1031"/>
      <c r="AX5" s="1031"/>
      <c r="AY5" s="1046"/>
      <c r="AZ5" s="209"/>
      <c r="BA5" s="209"/>
      <c r="BB5" s="209"/>
      <c r="BC5" s="209"/>
      <c r="BD5" s="209"/>
      <c r="BE5" s="210"/>
      <c r="BF5" s="210"/>
      <c r="BG5" s="210"/>
      <c r="BH5" s="210"/>
      <c r="BI5" s="210"/>
      <c r="BJ5" s="210"/>
      <c r="BK5" s="210"/>
      <c r="BL5" s="210"/>
      <c r="BM5" s="210"/>
      <c r="BN5" s="210"/>
      <c r="BO5" s="210"/>
      <c r="BP5" s="210"/>
      <c r="BQ5" s="1024" t="s">
        <v>359</v>
      </c>
      <c r="BR5" s="1025"/>
      <c r="BS5" s="1025"/>
      <c r="BT5" s="1025"/>
      <c r="BU5" s="1025"/>
      <c r="BV5" s="1025"/>
      <c r="BW5" s="1025"/>
      <c r="BX5" s="1025"/>
      <c r="BY5" s="1025"/>
      <c r="BZ5" s="1025"/>
      <c r="CA5" s="1025"/>
      <c r="CB5" s="1025"/>
      <c r="CC5" s="1025"/>
      <c r="CD5" s="1025"/>
      <c r="CE5" s="1025"/>
      <c r="CF5" s="1025"/>
      <c r="CG5" s="1026"/>
      <c r="CH5" s="1030" t="s">
        <v>360</v>
      </c>
      <c r="CI5" s="1031"/>
      <c r="CJ5" s="1031"/>
      <c r="CK5" s="1031"/>
      <c r="CL5" s="1032"/>
      <c r="CM5" s="1030" t="s">
        <v>361</v>
      </c>
      <c r="CN5" s="1031"/>
      <c r="CO5" s="1031"/>
      <c r="CP5" s="1031"/>
      <c r="CQ5" s="1032"/>
      <c r="CR5" s="1030" t="s">
        <v>362</v>
      </c>
      <c r="CS5" s="1031"/>
      <c r="CT5" s="1031"/>
      <c r="CU5" s="1031"/>
      <c r="CV5" s="1032"/>
      <c r="CW5" s="1030" t="s">
        <v>363</v>
      </c>
      <c r="CX5" s="1031"/>
      <c r="CY5" s="1031"/>
      <c r="CZ5" s="1031"/>
      <c r="DA5" s="1032"/>
      <c r="DB5" s="1030" t="s">
        <v>364</v>
      </c>
      <c r="DC5" s="1031"/>
      <c r="DD5" s="1031"/>
      <c r="DE5" s="1031"/>
      <c r="DF5" s="1032"/>
      <c r="DG5" s="1127" t="s">
        <v>365</v>
      </c>
      <c r="DH5" s="1128"/>
      <c r="DI5" s="1128"/>
      <c r="DJ5" s="1128"/>
      <c r="DK5" s="1129"/>
      <c r="DL5" s="1127" t="s">
        <v>366</v>
      </c>
      <c r="DM5" s="1128"/>
      <c r="DN5" s="1128"/>
      <c r="DO5" s="1128"/>
      <c r="DP5" s="1129"/>
      <c r="DQ5" s="1030" t="s">
        <v>367</v>
      </c>
      <c r="DR5" s="1031"/>
      <c r="DS5" s="1031"/>
      <c r="DT5" s="1031"/>
      <c r="DU5" s="1032"/>
      <c r="DV5" s="1030" t="s">
        <v>358</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368</v>
      </c>
      <c r="C7" s="1080"/>
      <c r="D7" s="1080"/>
      <c r="E7" s="1080"/>
      <c r="F7" s="1080"/>
      <c r="G7" s="1080"/>
      <c r="H7" s="1080"/>
      <c r="I7" s="1080"/>
      <c r="J7" s="1080"/>
      <c r="K7" s="1080"/>
      <c r="L7" s="1080"/>
      <c r="M7" s="1080"/>
      <c r="N7" s="1080"/>
      <c r="O7" s="1080"/>
      <c r="P7" s="1081"/>
      <c r="Q7" s="1133">
        <v>5479</v>
      </c>
      <c r="R7" s="1134"/>
      <c r="S7" s="1134"/>
      <c r="T7" s="1134"/>
      <c r="U7" s="1134"/>
      <c r="V7" s="1134">
        <v>5169</v>
      </c>
      <c r="W7" s="1134"/>
      <c r="X7" s="1134"/>
      <c r="Y7" s="1134"/>
      <c r="Z7" s="1134"/>
      <c r="AA7" s="1134">
        <v>310</v>
      </c>
      <c r="AB7" s="1134"/>
      <c r="AC7" s="1134"/>
      <c r="AD7" s="1134"/>
      <c r="AE7" s="1135"/>
      <c r="AF7" s="1136">
        <v>296</v>
      </c>
      <c r="AG7" s="1137"/>
      <c r="AH7" s="1137"/>
      <c r="AI7" s="1137"/>
      <c r="AJ7" s="1138"/>
      <c r="AK7" s="1120">
        <v>274</v>
      </c>
      <c r="AL7" s="1121"/>
      <c r="AM7" s="1121"/>
      <c r="AN7" s="1121"/>
      <c r="AO7" s="1121"/>
      <c r="AP7" s="1121">
        <v>5307</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370</v>
      </c>
      <c r="B23" s="973" t="s">
        <v>371</v>
      </c>
      <c r="C23" s="974"/>
      <c r="D23" s="974"/>
      <c r="E23" s="974"/>
      <c r="F23" s="974"/>
      <c r="G23" s="974"/>
      <c r="H23" s="974"/>
      <c r="I23" s="974"/>
      <c r="J23" s="974"/>
      <c r="K23" s="974"/>
      <c r="L23" s="974"/>
      <c r="M23" s="974"/>
      <c r="N23" s="974"/>
      <c r="O23" s="974"/>
      <c r="P23" s="975"/>
      <c r="Q23" s="1097">
        <v>5479</v>
      </c>
      <c r="R23" s="1098"/>
      <c r="S23" s="1098"/>
      <c r="T23" s="1098"/>
      <c r="U23" s="1098"/>
      <c r="V23" s="1098">
        <v>5169</v>
      </c>
      <c r="W23" s="1098"/>
      <c r="X23" s="1098"/>
      <c r="Y23" s="1098"/>
      <c r="Z23" s="1098"/>
      <c r="AA23" s="1098">
        <v>310</v>
      </c>
      <c r="AB23" s="1098"/>
      <c r="AC23" s="1098"/>
      <c r="AD23" s="1098"/>
      <c r="AE23" s="1099"/>
      <c r="AF23" s="1100">
        <v>296</v>
      </c>
      <c r="AG23" s="1098"/>
      <c r="AH23" s="1098"/>
      <c r="AI23" s="1098"/>
      <c r="AJ23" s="1101"/>
      <c r="AK23" s="1102"/>
      <c r="AL23" s="1103"/>
      <c r="AM23" s="1103"/>
      <c r="AN23" s="1103"/>
      <c r="AO23" s="1103"/>
      <c r="AP23" s="1098">
        <v>5307</v>
      </c>
      <c r="AQ23" s="1098"/>
      <c r="AR23" s="1098"/>
      <c r="AS23" s="1098"/>
      <c r="AT23" s="1098"/>
      <c r="AU23" s="1104"/>
      <c r="AV23" s="1104"/>
      <c r="AW23" s="1104"/>
      <c r="AX23" s="1104"/>
      <c r="AY23" s="1105"/>
      <c r="AZ23" s="1094" t="s">
        <v>114</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351</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358</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382</v>
      </c>
      <c r="C28" s="1080"/>
      <c r="D28" s="1080"/>
      <c r="E28" s="1080"/>
      <c r="F28" s="1080"/>
      <c r="G28" s="1080"/>
      <c r="H28" s="1080"/>
      <c r="I28" s="1080"/>
      <c r="J28" s="1080"/>
      <c r="K28" s="1080"/>
      <c r="L28" s="1080"/>
      <c r="M28" s="1080"/>
      <c r="N28" s="1080"/>
      <c r="O28" s="1080"/>
      <c r="P28" s="1081"/>
      <c r="Q28" s="1082">
        <v>2320</v>
      </c>
      <c r="R28" s="1083"/>
      <c r="S28" s="1083"/>
      <c r="T28" s="1083"/>
      <c r="U28" s="1083"/>
      <c r="V28" s="1083">
        <v>2228</v>
      </c>
      <c r="W28" s="1083"/>
      <c r="X28" s="1083"/>
      <c r="Y28" s="1083"/>
      <c r="Z28" s="1083"/>
      <c r="AA28" s="1083">
        <v>92</v>
      </c>
      <c r="AB28" s="1083"/>
      <c r="AC28" s="1083"/>
      <c r="AD28" s="1083"/>
      <c r="AE28" s="1084"/>
      <c r="AF28" s="1085">
        <v>92</v>
      </c>
      <c r="AG28" s="1083"/>
      <c r="AH28" s="1083"/>
      <c r="AI28" s="1083"/>
      <c r="AJ28" s="1086"/>
      <c r="AK28" s="1087">
        <v>182</v>
      </c>
      <c r="AL28" s="1075"/>
      <c r="AM28" s="1075"/>
      <c r="AN28" s="1075"/>
      <c r="AO28" s="1075"/>
      <c r="AP28" s="1075" t="s">
        <v>551</v>
      </c>
      <c r="AQ28" s="1075"/>
      <c r="AR28" s="1075"/>
      <c r="AS28" s="1075"/>
      <c r="AT28" s="1075"/>
      <c r="AU28" s="1075" t="s">
        <v>551</v>
      </c>
      <c r="AV28" s="1075"/>
      <c r="AW28" s="1075"/>
      <c r="AX28" s="1075"/>
      <c r="AY28" s="1075"/>
      <c r="AZ28" s="1076" t="s">
        <v>551</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383</v>
      </c>
      <c r="C29" s="1067"/>
      <c r="D29" s="1067"/>
      <c r="E29" s="1067"/>
      <c r="F29" s="1067"/>
      <c r="G29" s="1067"/>
      <c r="H29" s="1067"/>
      <c r="I29" s="1067"/>
      <c r="J29" s="1067"/>
      <c r="K29" s="1067"/>
      <c r="L29" s="1067"/>
      <c r="M29" s="1067"/>
      <c r="N29" s="1067"/>
      <c r="O29" s="1067"/>
      <c r="P29" s="1068"/>
      <c r="Q29" s="1072">
        <v>1321</v>
      </c>
      <c r="R29" s="1073"/>
      <c r="S29" s="1073"/>
      <c r="T29" s="1073"/>
      <c r="U29" s="1073"/>
      <c r="V29" s="1073">
        <v>1269</v>
      </c>
      <c r="W29" s="1073"/>
      <c r="X29" s="1073"/>
      <c r="Y29" s="1073"/>
      <c r="Z29" s="1073"/>
      <c r="AA29" s="1073">
        <v>52</v>
      </c>
      <c r="AB29" s="1073"/>
      <c r="AC29" s="1073"/>
      <c r="AD29" s="1073"/>
      <c r="AE29" s="1074"/>
      <c r="AF29" s="1048">
        <v>52</v>
      </c>
      <c r="AG29" s="1049"/>
      <c r="AH29" s="1049"/>
      <c r="AI29" s="1049"/>
      <c r="AJ29" s="1050"/>
      <c r="AK29" s="1009">
        <v>208</v>
      </c>
      <c r="AL29" s="1000"/>
      <c r="AM29" s="1000"/>
      <c r="AN29" s="1000"/>
      <c r="AO29" s="1000"/>
      <c r="AP29" s="1000" t="s">
        <v>551</v>
      </c>
      <c r="AQ29" s="1000"/>
      <c r="AR29" s="1000"/>
      <c r="AS29" s="1000"/>
      <c r="AT29" s="1000"/>
      <c r="AU29" s="1000" t="s">
        <v>552</v>
      </c>
      <c r="AV29" s="1000"/>
      <c r="AW29" s="1000"/>
      <c r="AX29" s="1000"/>
      <c r="AY29" s="1000"/>
      <c r="AZ29" s="1071" t="s">
        <v>552</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384</v>
      </c>
      <c r="C30" s="1067"/>
      <c r="D30" s="1067"/>
      <c r="E30" s="1067"/>
      <c r="F30" s="1067"/>
      <c r="G30" s="1067"/>
      <c r="H30" s="1067"/>
      <c r="I30" s="1067"/>
      <c r="J30" s="1067"/>
      <c r="K30" s="1067"/>
      <c r="L30" s="1067"/>
      <c r="M30" s="1067"/>
      <c r="N30" s="1067"/>
      <c r="O30" s="1067"/>
      <c r="P30" s="1068"/>
      <c r="Q30" s="1072">
        <v>165</v>
      </c>
      <c r="R30" s="1073"/>
      <c r="S30" s="1073"/>
      <c r="T30" s="1073"/>
      <c r="U30" s="1073"/>
      <c r="V30" s="1073">
        <v>163</v>
      </c>
      <c r="W30" s="1073"/>
      <c r="X30" s="1073"/>
      <c r="Y30" s="1073"/>
      <c r="Z30" s="1073"/>
      <c r="AA30" s="1073">
        <v>2</v>
      </c>
      <c r="AB30" s="1073"/>
      <c r="AC30" s="1073"/>
      <c r="AD30" s="1073"/>
      <c r="AE30" s="1074"/>
      <c r="AF30" s="1048">
        <v>2</v>
      </c>
      <c r="AG30" s="1049"/>
      <c r="AH30" s="1049"/>
      <c r="AI30" s="1049"/>
      <c r="AJ30" s="1050"/>
      <c r="AK30" s="1009">
        <v>42</v>
      </c>
      <c r="AL30" s="1000"/>
      <c r="AM30" s="1000"/>
      <c r="AN30" s="1000"/>
      <c r="AO30" s="1000"/>
      <c r="AP30" s="1000" t="s">
        <v>552</v>
      </c>
      <c r="AQ30" s="1000"/>
      <c r="AR30" s="1000"/>
      <c r="AS30" s="1000"/>
      <c r="AT30" s="1000"/>
      <c r="AU30" s="1000" t="s">
        <v>553</v>
      </c>
      <c r="AV30" s="1000"/>
      <c r="AW30" s="1000"/>
      <c r="AX30" s="1000"/>
      <c r="AY30" s="1000"/>
      <c r="AZ30" s="1071" t="s">
        <v>553</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385</v>
      </c>
      <c r="C31" s="1067"/>
      <c r="D31" s="1067"/>
      <c r="E31" s="1067"/>
      <c r="F31" s="1067"/>
      <c r="G31" s="1067"/>
      <c r="H31" s="1067"/>
      <c r="I31" s="1067"/>
      <c r="J31" s="1067"/>
      <c r="K31" s="1067"/>
      <c r="L31" s="1067"/>
      <c r="M31" s="1067"/>
      <c r="N31" s="1067"/>
      <c r="O31" s="1067"/>
      <c r="P31" s="1068"/>
      <c r="Q31" s="1072">
        <v>435</v>
      </c>
      <c r="R31" s="1073"/>
      <c r="S31" s="1073"/>
      <c r="T31" s="1073"/>
      <c r="U31" s="1073"/>
      <c r="V31" s="1073">
        <v>395</v>
      </c>
      <c r="W31" s="1073"/>
      <c r="X31" s="1073"/>
      <c r="Y31" s="1073"/>
      <c r="Z31" s="1073"/>
      <c r="AA31" s="1073">
        <v>40</v>
      </c>
      <c r="AB31" s="1073"/>
      <c r="AC31" s="1073"/>
      <c r="AD31" s="1073"/>
      <c r="AE31" s="1074"/>
      <c r="AF31" s="1048">
        <v>758</v>
      </c>
      <c r="AG31" s="1049"/>
      <c r="AH31" s="1049"/>
      <c r="AI31" s="1049"/>
      <c r="AJ31" s="1050"/>
      <c r="AK31" s="1009" t="s">
        <v>549</v>
      </c>
      <c r="AL31" s="1000"/>
      <c r="AM31" s="1000"/>
      <c r="AN31" s="1000"/>
      <c r="AO31" s="1000"/>
      <c r="AP31" s="1000">
        <v>1012</v>
      </c>
      <c r="AQ31" s="1000"/>
      <c r="AR31" s="1000"/>
      <c r="AS31" s="1000"/>
      <c r="AT31" s="1000"/>
      <c r="AU31" s="1000" t="s">
        <v>554</v>
      </c>
      <c r="AV31" s="1000"/>
      <c r="AW31" s="1000"/>
      <c r="AX31" s="1000"/>
      <c r="AY31" s="1000"/>
      <c r="AZ31" s="1071" t="s">
        <v>554</v>
      </c>
      <c r="BA31" s="1071"/>
      <c r="BB31" s="1071"/>
      <c r="BC31" s="1071"/>
      <c r="BD31" s="1071"/>
      <c r="BE31" s="1061" t="s">
        <v>386</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387</v>
      </c>
      <c r="C32" s="1067"/>
      <c r="D32" s="1067"/>
      <c r="E32" s="1067"/>
      <c r="F32" s="1067"/>
      <c r="G32" s="1067"/>
      <c r="H32" s="1067"/>
      <c r="I32" s="1067"/>
      <c r="J32" s="1067"/>
      <c r="K32" s="1067"/>
      <c r="L32" s="1067"/>
      <c r="M32" s="1067"/>
      <c r="N32" s="1067"/>
      <c r="O32" s="1067"/>
      <c r="P32" s="1068"/>
      <c r="Q32" s="1072">
        <v>64</v>
      </c>
      <c r="R32" s="1073"/>
      <c r="S32" s="1073"/>
      <c r="T32" s="1073"/>
      <c r="U32" s="1073"/>
      <c r="V32" s="1073">
        <v>63</v>
      </c>
      <c r="W32" s="1073"/>
      <c r="X32" s="1073"/>
      <c r="Y32" s="1073"/>
      <c r="Z32" s="1073"/>
      <c r="AA32" s="1073">
        <v>1</v>
      </c>
      <c r="AB32" s="1073"/>
      <c r="AC32" s="1073"/>
      <c r="AD32" s="1073"/>
      <c r="AE32" s="1074"/>
      <c r="AF32" s="1048">
        <v>1</v>
      </c>
      <c r="AG32" s="1049"/>
      <c r="AH32" s="1049"/>
      <c r="AI32" s="1049"/>
      <c r="AJ32" s="1050"/>
      <c r="AK32" s="1009" t="s">
        <v>550</v>
      </c>
      <c r="AL32" s="1000"/>
      <c r="AM32" s="1000"/>
      <c r="AN32" s="1000"/>
      <c r="AO32" s="1000"/>
      <c r="AP32" s="1000">
        <v>46</v>
      </c>
      <c r="AQ32" s="1000"/>
      <c r="AR32" s="1000"/>
      <c r="AS32" s="1000"/>
      <c r="AT32" s="1000"/>
      <c r="AU32" s="1000" t="s">
        <v>555</v>
      </c>
      <c r="AV32" s="1000"/>
      <c r="AW32" s="1000"/>
      <c r="AX32" s="1000"/>
      <c r="AY32" s="1000"/>
      <c r="AZ32" s="1071" t="s">
        <v>554</v>
      </c>
      <c r="BA32" s="1071"/>
      <c r="BB32" s="1071"/>
      <c r="BC32" s="1071"/>
      <c r="BD32" s="1071"/>
      <c r="BE32" s="1061" t="s">
        <v>388</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389</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370</v>
      </c>
      <c r="B63" s="973" t="s">
        <v>390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905</v>
      </c>
      <c r="AG63" s="988"/>
      <c r="AH63" s="988"/>
      <c r="AI63" s="988"/>
      <c r="AJ63" s="1059"/>
      <c r="AK63" s="1060"/>
      <c r="AL63" s="992"/>
      <c r="AM63" s="992"/>
      <c r="AN63" s="992"/>
      <c r="AO63" s="992"/>
      <c r="AP63" s="988">
        <v>1058</v>
      </c>
      <c r="AQ63" s="988"/>
      <c r="AR63" s="988"/>
      <c r="AS63" s="988"/>
      <c r="AT63" s="988"/>
      <c r="AU63" s="988" t="s">
        <v>556</v>
      </c>
      <c r="AV63" s="988"/>
      <c r="AW63" s="988"/>
      <c r="AX63" s="988"/>
      <c r="AY63" s="988"/>
      <c r="AZ63" s="1054"/>
      <c r="BA63" s="1054"/>
      <c r="BB63" s="1054"/>
      <c r="BC63" s="1054"/>
      <c r="BD63" s="1054"/>
      <c r="BE63" s="989"/>
      <c r="BF63" s="989"/>
      <c r="BG63" s="989"/>
      <c r="BH63" s="989"/>
      <c r="BI63" s="990"/>
      <c r="BJ63" s="1055" t="s">
        <v>114</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392</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393</v>
      </c>
      <c r="AV66" s="1031"/>
      <c r="AW66" s="1031"/>
      <c r="AX66" s="1031"/>
      <c r="AY66" s="1032"/>
      <c r="AZ66" s="1030" t="s">
        <v>358</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541</v>
      </c>
      <c r="C68" s="1015"/>
      <c r="D68" s="1015"/>
      <c r="E68" s="1015"/>
      <c r="F68" s="1015"/>
      <c r="G68" s="1015"/>
      <c r="H68" s="1015"/>
      <c r="I68" s="1015"/>
      <c r="J68" s="1015"/>
      <c r="K68" s="1015"/>
      <c r="L68" s="1015"/>
      <c r="M68" s="1015"/>
      <c r="N68" s="1015"/>
      <c r="O68" s="1015"/>
      <c r="P68" s="1016"/>
      <c r="Q68" s="1017">
        <v>5505</v>
      </c>
      <c r="R68" s="1011"/>
      <c r="S68" s="1011"/>
      <c r="T68" s="1011"/>
      <c r="U68" s="1011"/>
      <c r="V68" s="1011">
        <v>5473</v>
      </c>
      <c r="W68" s="1011"/>
      <c r="X68" s="1011"/>
      <c r="Y68" s="1011"/>
      <c r="Z68" s="1011"/>
      <c r="AA68" s="1011">
        <v>32</v>
      </c>
      <c r="AB68" s="1011"/>
      <c r="AC68" s="1011"/>
      <c r="AD68" s="1011"/>
      <c r="AE68" s="1011"/>
      <c r="AF68" s="1011">
        <v>32</v>
      </c>
      <c r="AG68" s="1011"/>
      <c r="AH68" s="1011"/>
      <c r="AI68" s="1011"/>
      <c r="AJ68" s="1011"/>
      <c r="AK68" s="1011">
        <v>920</v>
      </c>
      <c r="AL68" s="1011"/>
      <c r="AM68" s="1011"/>
      <c r="AN68" s="1011"/>
      <c r="AO68" s="1011"/>
      <c r="AP68" s="1011" t="s">
        <v>551</v>
      </c>
      <c r="AQ68" s="1011"/>
      <c r="AR68" s="1011"/>
      <c r="AS68" s="1011"/>
      <c r="AT68" s="1011"/>
      <c r="AU68" s="1011" t="s">
        <v>551</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542</v>
      </c>
      <c r="C69" s="1004"/>
      <c r="D69" s="1004"/>
      <c r="E69" s="1004"/>
      <c r="F69" s="1004"/>
      <c r="G69" s="1004"/>
      <c r="H69" s="1004"/>
      <c r="I69" s="1004"/>
      <c r="J69" s="1004"/>
      <c r="K69" s="1004"/>
      <c r="L69" s="1004"/>
      <c r="M69" s="1004"/>
      <c r="N69" s="1004"/>
      <c r="O69" s="1004"/>
      <c r="P69" s="1005"/>
      <c r="Q69" s="1006">
        <v>780</v>
      </c>
      <c r="R69" s="1000"/>
      <c r="S69" s="1000"/>
      <c r="T69" s="1000"/>
      <c r="U69" s="1000"/>
      <c r="V69" s="1000">
        <v>718</v>
      </c>
      <c r="W69" s="1000"/>
      <c r="X69" s="1000"/>
      <c r="Y69" s="1000"/>
      <c r="Z69" s="1000"/>
      <c r="AA69" s="1000">
        <v>62</v>
      </c>
      <c r="AB69" s="1000"/>
      <c r="AC69" s="1000"/>
      <c r="AD69" s="1000"/>
      <c r="AE69" s="1000"/>
      <c r="AF69" s="1000">
        <v>62</v>
      </c>
      <c r="AG69" s="1000"/>
      <c r="AH69" s="1000"/>
      <c r="AI69" s="1000"/>
      <c r="AJ69" s="1000"/>
      <c r="AK69" s="1000" t="s">
        <v>551</v>
      </c>
      <c r="AL69" s="1000"/>
      <c r="AM69" s="1000"/>
      <c r="AN69" s="1000"/>
      <c r="AO69" s="1000"/>
      <c r="AP69" s="1000">
        <v>97</v>
      </c>
      <c r="AQ69" s="1000"/>
      <c r="AR69" s="1000"/>
      <c r="AS69" s="1000"/>
      <c r="AT69" s="1000"/>
      <c r="AU69" s="1000" t="s">
        <v>551</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543</v>
      </c>
      <c r="C70" s="1004"/>
      <c r="D70" s="1004"/>
      <c r="E70" s="1004"/>
      <c r="F70" s="1004"/>
      <c r="G70" s="1004"/>
      <c r="H70" s="1004"/>
      <c r="I70" s="1004"/>
      <c r="J70" s="1004"/>
      <c r="K70" s="1004"/>
      <c r="L70" s="1004"/>
      <c r="M70" s="1004"/>
      <c r="N70" s="1004"/>
      <c r="O70" s="1004"/>
      <c r="P70" s="1005"/>
      <c r="Q70" s="1006">
        <v>44</v>
      </c>
      <c r="R70" s="1000"/>
      <c r="S70" s="1000"/>
      <c r="T70" s="1000"/>
      <c r="U70" s="1000"/>
      <c r="V70" s="1000">
        <v>41</v>
      </c>
      <c r="W70" s="1000"/>
      <c r="X70" s="1000"/>
      <c r="Y70" s="1000"/>
      <c r="Z70" s="1000"/>
      <c r="AA70" s="1000">
        <v>3</v>
      </c>
      <c r="AB70" s="1000"/>
      <c r="AC70" s="1000"/>
      <c r="AD70" s="1000"/>
      <c r="AE70" s="1000"/>
      <c r="AF70" s="1000">
        <v>3</v>
      </c>
      <c r="AG70" s="1000"/>
      <c r="AH70" s="1000"/>
      <c r="AI70" s="1000"/>
      <c r="AJ70" s="1000"/>
      <c r="AK70" s="1000" t="s">
        <v>551</v>
      </c>
      <c r="AL70" s="1000"/>
      <c r="AM70" s="1000"/>
      <c r="AN70" s="1000"/>
      <c r="AO70" s="1000"/>
      <c r="AP70" s="1000" t="s">
        <v>551</v>
      </c>
      <c r="AQ70" s="1000"/>
      <c r="AR70" s="1000"/>
      <c r="AS70" s="1000"/>
      <c r="AT70" s="1000"/>
      <c r="AU70" s="1000" t="s">
        <v>551</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544</v>
      </c>
      <c r="C71" s="1004"/>
      <c r="D71" s="1004"/>
      <c r="E71" s="1004"/>
      <c r="F71" s="1004"/>
      <c r="G71" s="1004"/>
      <c r="H71" s="1004"/>
      <c r="I71" s="1004"/>
      <c r="J71" s="1004"/>
      <c r="K71" s="1004"/>
      <c r="L71" s="1004"/>
      <c r="M71" s="1004"/>
      <c r="N71" s="1004"/>
      <c r="O71" s="1004"/>
      <c r="P71" s="1005"/>
      <c r="Q71" s="1006">
        <v>30</v>
      </c>
      <c r="R71" s="1000"/>
      <c r="S71" s="1000"/>
      <c r="T71" s="1000"/>
      <c r="U71" s="1000"/>
      <c r="V71" s="1000">
        <v>30</v>
      </c>
      <c r="W71" s="1000"/>
      <c r="X71" s="1000"/>
      <c r="Y71" s="1000"/>
      <c r="Z71" s="1000"/>
      <c r="AA71" s="1000">
        <v>0</v>
      </c>
      <c r="AB71" s="1000"/>
      <c r="AC71" s="1000"/>
      <c r="AD71" s="1000"/>
      <c r="AE71" s="1000"/>
      <c r="AF71" s="1000">
        <v>0</v>
      </c>
      <c r="AG71" s="1000"/>
      <c r="AH71" s="1000"/>
      <c r="AI71" s="1000"/>
      <c r="AJ71" s="1000"/>
      <c r="AK71" s="1000" t="s">
        <v>551</v>
      </c>
      <c r="AL71" s="1000"/>
      <c r="AM71" s="1000"/>
      <c r="AN71" s="1000"/>
      <c r="AO71" s="1000"/>
      <c r="AP71" s="1000">
        <v>376</v>
      </c>
      <c r="AQ71" s="1000"/>
      <c r="AR71" s="1000"/>
      <c r="AS71" s="1000"/>
      <c r="AT71" s="1000"/>
      <c r="AU71" s="1000" t="s">
        <v>551</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545</v>
      </c>
      <c r="C72" s="1004"/>
      <c r="D72" s="1004"/>
      <c r="E72" s="1004"/>
      <c r="F72" s="1004"/>
      <c r="G72" s="1004"/>
      <c r="H72" s="1004"/>
      <c r="I72" s="1004"/>
      <c r="J72" s="1004"/>
      <c r="K72" s="1004"/>
      <c r="L72" s="1004"/>
      <c r="M72" s="1004"/>
      <c r="N72" s="1004"/>
      <c r="O72" s="1004"/>
      <c r="P72" s="1005"/>
      <c r="Q72" s="1006">
        <v>2628</v>
      </c>
      <c r="R72" s="1000"/>
      <c r="S72" s="1000"/>
      <c r="T72" s="1000"/>
      <c r="U72" s="1000"/>
      <c r="V72" s="1000">
        <v>2617</v>
      </c>
      <c r="W72" s="1000"/>
      <c r="X72" s="1000"/>
      <c r="Y72" s="1000"/>
      <c r="Z72" s="1000"/>
      <c r="AA72" s="1000">
        <v>11</v>
      </c>
      <c r="AB72" s="1000"/>
      <c r="AC72" s="1000"/>
      <c r="AD72" s="1000"/>
      <c r="AE72" s="1000"/>
      <c r="AF72" s="1000">
        <v>11</v>
      </c>
      <c r="AG72" s="1000"/>
      <c r="AH72" s="1000"/>
      <c r="AI72" s="1000"/>
      <c r="AJ72" s="1000"/>
      <c r="AK72" s="1000" t="s">
        <v>551</v>
      </c>
      <c r="AL72" s="1000"/>
      <c r="AM72" s="1000"/>
      <c r="AN72" s="1000"/>
      <c r="AO72" s="1000"/>
      <c r="AP72" s="1000" t="s">
        <v>552</v>
      </c>
      <c r="AQ72" s="1000"/>
      <c r="AR72" s="1000"/>
      <c r="AS72" s="1000"/>
      <c r="AT72" s="1000"/>
      <c r="AU72" s="1000" t="s">
        <v>552</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546</v>
      </c>
      <c r="C73" s="1004"/>
      <c r="D73" s="1004"/>
      <c r="E73" s="1004"/>
      <c r="F73" s="1004"/>
      <c r="G73" s="1004"/>
      <c r="H73" s="1004"/>
      <c r="I73" s="1004"/>
      <c r="J73" s="1004"/>
      <c r="K73" s="1004"/>
      <c r="L73" s="1004"/>
      <c r="M73" s="1004"/>
      <c r="N73" s="1004"/>
      <c r="O73" s="1004"/>
      <c r="P73" s="1005"/>
      <c r="Q73" s="1006">
        <v>303</v>
      </c>
      <c r="R73" s="1000"/>
      <c r="S73" s="1000"/>
      <c r="T73" s="1000"/>
      <c r="U73" s="1000"/>
      <c r="V73" s="1000">
        <v>297</v>
      </c>
      <c r="W73" s="1000"/>
      <c r="X73" s="1000"/>
      <c r="Y73" s="1000"/>
      <c r="Z73" s="1000"/>
      <c r="AA73" s="1000">
        <v>6</v>
      </c>
      <c r="AB73" s="1000"/>
      <c r="AC73" s="1000"/>
      <c r="AD73" s="1000"/>
      <c r="AE73" s="1000"/>
      <c r="AF73" s="1000">
        <v>6</v>
      </c>
      <c r="AG73" s="1000"/>
      <c r="AH73" s="1000"/>
      <c r="AI73" s="1000"/>
      <c r="AJ73" s="1000"/>
      <c r="AK73" s="1000">
        <v>4</v>
      </c>
      <c r="AL73" s="1000"/>
      <c r="AM73" s="1000"/>
      <c r="AN73" s="1000"/>
      <c r="AO73" s="1000"/>
      <c r="AP73" s="1000" t="s">
        <v>551</v>
      </c>
      <c r="AQ73" s="1000"/>
      <c r="AR73" s="1000"/>
      <c r="AS73" s="1000"/>
      <c r="AT73" s="1000"/>
      <c r="AU73" s="1000" t="s">
        <v>551</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547</v>
      </c>
      <c r="C74" s="1004"/>
      <c r="D74" s="1004"/>
      <c r="E74" s="1004"/>
      <c r="F74" s="1004"/>
      <c r="G74" s="1004"/>
      <c r="H74" s="1004"/>
      <c r="I74" s="1004"/>
      <c r="J74" s="1004"/>
      <c r="K74" s="1004"/>
      <c r="L74" s="1004"/>
      <c r="M74" s="1004"/>
      <c r="N74" s="1004"/>
      <c r="O74" s="1004"/>
      <c r="P74" s="1005"/>
      <c r="Q74" s="1006">
        <v>398650</v>
      </c>
      <c r="R74" s="1000"/>
      <c r="S74" s="1000"/>
      <c r="T74" s="1000"/>
      <c r="U74" s="1000"/>
      <c r="V74" s="1000">
        <v>388493</v>
      </c>
      <c r="W74" s="1000"/>
      <c r="X74" s="1000"/>
      <c r="Y74" s="1000"/>
      <c r="Z74" s="1000"/>
      <c r="AA74" s="1000">
        <v>10157</v>
      </c>
      <c r="AB74" s="1000"/>
      <c r="AC74" s="1000"/>
      <c r="AD74" s="1000"/>
      <c r="AE74" s="1000"/>
      <c r="AF74" s="1000">
        <v>10157</v>
      </c>
      <c r="AG74" s="1000"/>
      <c r="AH74" s="1000"/>
      <c r="AI74" s="1000"/>
      <c r="AJ74" s="1000"/>
      <c r="AK74" s="1000">
        <v>2501</v>
      </c>
      <c r="AL74" s="1000"/>
      <c r="AM74" s="1000"/>
      <c r="AN74" s="1000"/>
      <c r="AO74" s="1000"/>
      <c r="AP74" s="1000" t="s">
        <v>551</v>
      </c>
      <c r="AQ74" s="1000"/>
      <c r="AR74" s="1000"/>
      <c r="AS74" s="1000"/>
      <c r="AT74" s="1000"/>
      <c r="AU74" s="1000" t="s">
        <v>551</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548</v>
      </c>
      <c r="C75" s="1004"/>
      <c r="D75" s="1004"/>
      <c r="E75" s="1004"/>
      <c r="F75" s="1004"/>
      <c r="G75" s="1004"/>
      <c r="H75" s="1004"/>
      <c r="I75" s="1004"/>
      <c r="J75" s="1004"/>
      <c r="K75" s="1004"/>
      <c r="L75" s="1004"/>
      <c r="M75" s="1004"/>
      <c r="N75" s="1004"/>
      <c r="O75" s="1004"/>
      <c r="P75" s="1005"/>
      <c r="Q75" s="1007">
        <v>370</v>
      </c>
      <c r="R75" s="1008"/>
      <c r="S75" s="1008"/>
      <c r="T75" s="1008"/>
      <c r="U75" s="1009"/>
      <c r="V75" s="1010">
        <v>453</v>
      </c>
      <c r="W75" s="1008"/>
      <c r="X75" s="1008"/>
      <c r="Y75" s="1008"/>
      <c r="Z75" s="1009"/>
      <c r="AA75" s="1010">
        <v>-83</v>
      </c>
      <c r="AB75" s="1008"/>
      <c r="AC75" s="1008"/>
      <c r="AD75" s="1008"/>
      <c r="AE75" s="1009"/>
      <c r="AF75" s="1010">
        <v>319</v>
      </c>
      <c r="AG75" s="1008"/>
      <c r="AH75" s="1008"/>
      <c r="AI75" s="1008"/>
      <c r="AJ75" s="1009"/>
      <c r="AK75" s="1010">
        <v>209</v>
      </c>
      <c r="AL75" s="1008"/>
      <c r="AM75" s="1008"/>
      <c r="AN75" s="1008"/>
      <c r="AO75" s="1009"/>
      <c r="AP75" s="1010">
        <v>2698</v>
      </c>
      <c r="AQ75" s="1008"/>
      <c r="AR75" s="1008"/>
      <c r="AS75" s="1008"/>
      <c r="AT75" s="1009"/>
      <c r="AU75" s="1010" t="s">
        <v>551</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370</v>
      </c>
      <c r="B88" s="973" t="s">
        <v>394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10590</v>
      </c>
      <c r="AG88" s="988"/>
      <c r="AH88" s="988"/>
      <c r="AI88" s="988"/>
      <c r="AJ88" s="988"/>
      <c r="AK88" s="992"/>
      <c r="AL88" s="992"/>
      <c r="AM88" s="992"/>
      <c r="AN88" s="992"/>
      <c r="AO88" s="992"/>
      <c r="AP88" s="988">
        <v>3171</v>
      </c>
      <c r="AQ88" s="988"/>
      <c r="AR88" s="988"/>
      <c r="AS88" s="988"/>
      <c r="AT88" s="988"/>
      <c r="AU88" s="988" t="s">
        <v>551</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403</v>
      </c>
      <c r="AB109" s="923"/>
      <c r="AC109" s="923"/>
      <c r="AD109" s="923"/>
      <c r="AE109" s="924"/>
      <c r="AF109" s="925" t="s">
        <v>290</v>
      </c>
      <c r="AG109" s="923"/>
      <c r="AH109" s="923"/>
      <c r="AI109" s="923"/>
      <c r="AJ109" s="924"/>
      <c r="AK109" s="925" t="s">
        <v>289</v>
      </c>
      <c r="AL109" s="923"/>
      <c r="AM109" s="923"/>
      <c r="AN109" s="923"/>
      <c r="AO109" s="924"/>
      <c r="AP109" s="925" t="s">
        <v>404</v>
      </c>
      <c r="AQ109" s="923"/>
      <c r="AR109" s="923"/>
      <c r="AS109" s="923"/>
      <c r="AT109" s="954"/>
      <c r="AU109" s="922" t="s">
        <v>402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403</v>
      </c>
      <c r="BR109" s="923"/>
      <c r="BS109" s="923"/>
      <c r="BT109" s="923"/>
      <c r="BU109" s="924"/>
      <c r="BV109" s="925" t="s">
        <v>290</v>
      </c>
      <c r="BW109" s="923"/>
      <c r="BX109" s="923"/>
      <c r="BY109" s="923"/>
      <c r="BZ109" s="924"/>
      <c r="CA109" s="925" t="s">
        <v>289</v>
      </c>
      <c r="CB109" s="923"/>
      <c r="CC109" s="923"/>
      <c r="CD109" s="923"/>
      <c r="CE109" s="924"/>
      <c r="CF109" s="961" t="s">
        <v>404</v>
      </c>
      <c r="CG109" s="961"/>
      <c r="CH109" s="961"/>
      <c r="CI109" s="961"/>
      <c r="CJ109" s="961"/>
      <c r="CK109" s="925" t="s">
        <v>405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403</v>
      </c>
      <c r="DH109" s="923"/>
      <c r="DI109" s="923"/>
      <c r="DJ109" s="923"/>
      <c r="DK109" s="924"/>
      <c r="DL109" s="925" t="s">
        <v>290</v>
      </c>
      <c r="DM109" s="923"/>
      <c r="DN109" s="923"/>
      <c r="DO109" s="923"/>
      <c r="DP109" s="924"/>
      <c r="DQ109" s="925" t="s">
        <v>289</v>
      </c>
      <c r="DR109" s="923"/>
      <c r="DS109" s="923"/>
      <c r="DT109" s="923"/>
      <c r="DU109" s="924"/>
      <c r="DV109" s="925" t="s">
        <v>404</v>
      </c>
      <c r="DW109" s="923"/>
      <c r="DX109" s="923"/>
      <c r="DY109" s="923"/>
      <c r="DZ109" s="954"/>
    </row>
    <row r="110" spans="1:131" s="199" customFormat="1" ht="26.25" customHeight="1" x14ac:dyDescent="0.15">
      <c r="A110" s="825" t="s">
        <v>406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477331</v>
      </c>
      <c r="AB110" s="916"/>
      <c r="AC110" s="916"/>
      <c r="AD110" s="916"/>
      <c r="AE110" s="917"/>
      <c r="AF110" s="918">
        <v>488281</v>
      </c>
      <c r="AG110" s="916"/>
      <c r="AH110" s="916"/>
      <c r="AI110" s="916"/>
      <c r="AJ110" s="917"/>
      <c r="AK110" s="918">
        <v>512748</v>
      </c>
      <c r="AL110" s="916"/>
      <c r="AM110" s="916"/>
      <c r="AN110" s="916"/>
      <c r="AO110" s="917"/>
      <c r="AP110" s="919">
        <v>16.399999999999999</v>
      </c>
      <c r="AQ110" s="920"/>
      <c r="AR110" s="920"/>
      <c r="AS110" s="920"/>
      <c r="AT110" s="921"/>
      <c r="AU110" s="955" t="s">
        <v>61</v>
      </c>
      <c r="AV110" s="956"/>
      <c r="AW110" s="956"/>
      <c r="AX110" s="956"/>
      <c r="AY110" s="956"/>
      <c r="AZ110" s="881" t="s">
        <v>407</v>
      </c>
      <c r="BA110" s="826"/>
      <c r="BB110" s="826"/>
      <c r="BC110" s="826"/>
      <c r="BD110" s="826"/>
      <c r="BE110" s="826"/>
      <c r="BF110" s="826"/>
      <c r="BG110" s="826"/>
      <c r="BH110" s="826"/>
      <c r="BI110" s="826"/>
      <c r="BJ110" s="826"/>
      <c r="BK110" s="826"/>
      <c r="BL110" s="826"/>
      <c r="BM110" s="826"/>
      <c r="BN110" s="826"/>
      <c r="BO110" s="826"/>
      <c r="BP110" s="827"/>
      <c r="BQ110" s="882">
        <v>5311118</v>
      </c>
      <c r="BR110" s="863"/>
      <c r="BS110" s="863"/>
      <c r="BT110" s="863"/>
      <c r="BU110" s="863"/>
      <c r="BV110" s="863">
        <v>5426666</v>
      </c>
      <c r="BW110" s="863"/>
      <c r="BX110" s="863"/>
      <c r="BY110" s="863"/>
      <c r="BZ110" s="863"/>
      <c r="CA110" s="863">
        <v>5307405</v>
      </c>
      <c r="CB110" s="863"/>
      <c r="CC110" s="863"/>
      <c r="CD110" s="863"/>
      <c r="CE110" s="863"/>
      <c r="CF110" s="887">
        <v>169.7</v>
      </c>
      <c r="CG110" s="888"/>
      <c r="CH110" s="888"/>
      <c r="CI110" s="888"/>
      <c r="CJ110" s="888"/>
      <c r="CK110" s="951" t="s">
        <v>408</v>
      </c>
      <c r="CL110" s="837"/>
      <c r="CM110" s="912" t="s">
        <v>409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114</v>
      </c>
      <c r="DH110" s="863"/>
      <c r="DI110" s="863"/>
      <c r="DJ110" s="863"/>
      <c r="DK110" s="863"/>
      <c r="DL110" s="863" t="s">
        <v>114</v>
      </c>
      <c r="DM110" s="863"/>
      <c r="DN110" s="863"/>
      <c r="DO110" s="863"/>
      <c r="DP110" s="863"/>
      <c r="DQ110" s="863" t="s">
        <v>114</v>
      </c>
      <c r="DR110" s="863"/>
      <c r="DS110" s="863"/>
      <c r="DT110" s="863"/>
      <c r="DU110" s="863"/>
      <c r="DV110" s="864" t="s">
        <v>114</v>
      </c>
      <c r="DW110" s="864"/>
      <c r="DX110" s="864"/>
      <c r="DY110" s="864"/>
      <c r="DZ110" s="865"/>
    </row>
    <row r="111" spans="1:131" s="199" customFormat="1" ht="26.25" customHeight="1" x14ac:dyDescent="0.15">
      <c r="A111" s="792" t="s">
        <v>410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114</v>
      </c>
      <c r="AB111" s="944"/>
      <c r="AC111" s="944"/>
      <c r="AD111" s="944"/>
      <c r="AE111" s="945"/>
      <c r="AF111" s="946" t="s">
        <v>114</v>
      </c>
      <c r="AG111" s="944"/>
      <c r="AH111" s="944"/>
      <c r="AI111" s="944"/>
      <c r="AJ111" s="945"/>
      <c r="AK111" s="946" t="s">
        <v>114</v>
      </c>
      <c r="AL111" s="944"/>
      <c r="AM111" s="944"/>
      <c r="AN111" s="944"/>
      <c r="AO111" s="945"/>
      <c r="AP111" s="947" t="s">
        <v>114</v>
      </c>
      <c r="AQ111" s="948"/>
      <c r="AR111" s="948"/>
      <c r="AS111" s="948"/>
      <c r="AT111" s="949"/>
      <c r="AU111" s="957"/>
      <c r="AV111" s="958"/>
      <c r="AW111" s="958"/>
      <c r="AX111" s="958"/>
      <c r="AY111" s="958"/>
      <c r="AZ111" s="833" t="s">
        <v>411</v>
      </c>
      <c r="BA111" s="768"/>
      <c r="BB111" s="768"/>
      <c r="BC111" s="768"/>
      <c r="BD111" s="768"/>
      <c r="BE111" s="768"/>
      <c r="BF111" s="768"/>
      <c r="BG111" s="768"/>
      <c r="BH111" s="768"/>
      <c r="BI111" s="768"/>
      <c r="BJ111" s="768"/>
      <c r="BK111" s="768"/>
      <c r="BL111" s="768"/>
      <c r="BM111" s="768"/>
      <c r="BN111" s="768"/>
      <c r="BO111" s="768"/>
      <c r="BP111" s="769"/>
      <c r="BQ111" s="834" t="s">
        <v>114</v>
      </c>
      <c r="BR111" s="835"/>
      <c r="BS111" s="835"/>
      <c r="BT111" s="835"/>
      <c r="BU111" s="835"/>
      <c r="BV111" s="835" t="s">
        <v>114</v>
      </c>
      <c r="BW111" s="835"/>
      <c r="BX111" s="835"/>
      <c r="BY111" s="835"/>
      <c r="BZ111" s="835"/>
      <c r="CA111" s="835" t="s">
        <v>114</v>
      </c>
      <c r="CB111" s="835"/>
      <c r="CC111" s="835"/>
      <c r="CD111" s="835"/>
      <c r="CE111" s="835"/>
      <c r="CF111" s="896" t="s">
        <v>114</v>
      </c>
      <c r="CG111" s="897"/>
      <c r="CH111" s="897"/>
      <c r="CI111" s="897"/>
      <c r="CJ111" s="897"/>
      <c r="CK111" s="952"/>
      <c r="CL111" s="839"/>
      <c r="CM111" s="842" t="s">
        <v>412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114</v>
      </c>
      <c r="DH111" s="835"/>
      <c r="DI111" s="835"/>
      <c r="DJ111" s="835"/>
      <c r="DK111" s="835"/>
      <c r="DL111" s="835" t="s">
        <v>114</v>
      </c>
      <c r="DM111" s="835"/>
      <c r="DN111" s="835"/>
      <c r="DO111" s="835"/>
      <c r="DP111" s="835"/>
      <c r="DQ111" s="835" t="s">
        <v>114</v>
      </c>
      <c r="DR111" s="835"/>
      <c r="DS111" s="835"/>
      <c r="DT111" s="835"/>
      <c r="DU111" s="835"/>
      <c r="DV111" s="812" t="s">
        <v>114</v>
      </c>
      <c r="DW111" s="812"/>
      <c r="DX111" s="812"/>
      <c r="DY111" s="812"/>
      <c r="DZ111" s="813"/>
    </row>
    <row r="112" spans="1:131" s="199" customFormat="1" ht="26.25" customHeight="1" x14ac:dyDescent="0.15">
      <c r="A112" s="937" t="s">
        <v>413</v>
      </c>
      <c r="B112" s="938"/>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114</v>
      </c>
      <c r="AB112" s="798"/>
      <c r="AC112" s="798"/>
      <c r="AD112" s="798"/>
      <c r="AE112" s="799"/>
      <c r="AF112" s="800" t="s">
        <v>114</v>
      </c>
      <c r="AG112" s="798"/>
      <c r="AH112" s="798"/>
      <c r="AI112" s="798"/>
      <c r="AJ112" s="799"/>
      <c r="AK112" s="800" t="s">
        <v>114</v>
      </c>
      <c r="AL112" s="798"/>
      <c r="AM112" s="798"/>
      <c r="AN112" s="798"/>
      <c r="AO112" s="799"/>
      <c r="AP112" s="845" t="s">
        <v>114</v>
      </c>
      <c r="AQ112" s="846"/>
      <c r="AR112" s="846"/>
      <c r="AS112" s="846"/>
      <c r="AT112" s="847"/>
      <c r="AU112" s="957"/>
      <c r="AV112" s="958"/>
      <c r="AW112" s="958"/>
      <c r="AX112" s="958"/>
      <c r="AY112" s="958"/>
      <c r="AZ112" s="833" t="s">
        <v>415</v>
      </c>
      <c r="BA112" s="768"/>
      <c r="BB112" s="768"/>
      <c r="BC112" s="768"/>
      <c r="BD112" s="768"/>
      <c r="BE112" s="768"/>
      <c r="BF112" s="768"/>
      <c r="BG112" s="768"/>
      <c r="BH112" s="768"/>
      <c r="BI112" s="768"/>
      <c r="BJ112" s="768"/>
      <c r="BK112" s="768"/>
      <c r="BL112" s="768"/>
      <c r="BM112" s="768"/>
      <c r="BN112" s="768"/>
      <c r="BO112" s="768"/>
      <c r="BP112" s="769"/>
      <c r="BQ112" s="834" t="s">
        <v>114</v>
      </c>
      <c r="BR112" s="835"/>
      <c r="BS112" s="835"/>
      <c r="BT112" s="835"/>
      <c r="BU112" s="835"/>
      <c r="BV112" s="835" t="s">
        <v>114</v>
      </c>
      <c r="BW112" s="835"/>
      <c r="BX112" s="835"/>
      <c r="BY112" s="835"/>
      <c r="BZ112" s="835"/>
      <c r="CA112" s="835" t="s">
        <v>114</v>
      </c>
      <c r="CB112" s="835"/>
      <c r="CC112" s="835"/>
      <c r="CD112" s="835"/>
      <c r="CE112" s="835"/>
      <c r="CF112" s="896" t="s">
        <v>114</v>
      </c>
      <c r="CG112" s="897"/>
      <c r="CH112" s="897"/>
      <c r="CI112" s="897"/>
      <c r="CJ112" s="897"/>
      <c r="CK112" s="952"/>
      <c r="CL112" s="839"/>
      <c r="CM112" s="842" t="s">
        <v>416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114</v>
      </c>
      <c r="DH112" s="835"/>
      <c r="DI112" s="835"/>
      <c r="DJ112" s="835"/>
      <c r="DK112" s="835"/>
      <c r="DL112" s="835" t="s">
        <v>114</v>
      </c>
      <c r="DM112" s="835"/>
      <c r="DN112" s="835"/>
      <c r="DO112" s="835"/>
      <c r="DP112" s="835"/>
      <c r="DQ112" s="835" t="s">
        <v>114</v>
      </c>
      <c r="DR112" s="835"/>
      <c r="DS112" s="835"/>
      <c r="DT112" s="835"/>
      <c r="DU112" s="835"/>
      <c r="DV112" s="812" t="s">
        <v>114</v>
      </c>
      <c r="DW112" s="812"/>
      <c r="DX112" s="812"/>
      <c r="DY112" s="812"/>
      <c r="DZ112" s="813"/>
    </row>
    <row r="113" spans="1:130" s="199" customFormat="1" ht="26.25" customHeight="1" x14ac:dyDescent="0.15">
      <c r="A113" s="939"/>
      <c r="B113" s="940"/>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t="s">
        <v>114</v>
      </c>
      <c r="AB113" s="944"/>
      <c r="AC113" s="944"/>
      <c r="AD113" s="944"/>
      <c r="AE113" s="945"/>
      <c r="AF113" s="946" t="s">
        <v>114</v>
      </c>
      <c r="AG113" s="944"/>
      <c r="AH113" s="944"/>
      <c r="AI113" s="944"/>
      <c r="AJ113" s="945"/>
      <c r="AK113" s="946" t="s">
        <v>114</v>
      </c>
      <c r="AL113" s="944"/>
      <c r="AM113" s="944"/>
      <c r="AN113" s="944"/>
      <c r="AO113" s="945"/>
      <c r="AP113" s="947" t="s">
        <v>114</v>
      </c>
      <c r="AQ113" s="948"/>
      <c r="AR113" s="948"/>
      <c r="AS113" s="948"/>
      <c r="AT113" s="949"/>
      <c r="AU113" s="957"/>
      <c r="AV113" s="958"/>
      <c r="AW113" s="958"/>
      <c r="AX113" s="958"/>
      <c r="AY113" s="958"/>
      <c r="AZ113" s="833" t="s">
        <v>418</v>
      </c>
      <c r="BA113" s="768"/>
      <c r="BB113" s="768"/>
      <c r="BC113" s="768"/>
      <c r="BD113" s="768"/>
      <c r="BE113" s="768"/>
      <c r="BF113" s="768"/>
      <c r="BG113" s="768"/>
      <c r="BH113" s="768"/>
      <c r="BI113" s="768"/>
      <c r="BJ113" s="768"/>
      <c r="BK113" s="768"/>
      <c r="BL113" s="768"/>
      <c r="BM113" s="768"/>
      <c r="BN113" s="768"/>
      <c r="BO113" s="768"/>
      <c r="BP113" s="769"/>
      <c r="BQ113" s="834">
        <v>310658</v>
      </c>
      <c r="BR113" s="835"/>
      <c r="BS113" s="835"/>
      <c r="BT113" s="835"/>
      <c r="BU113" s="835"/>
      <c r="BV113" s="835">
        <v>173718</v>
      </c>
      <c r="BW113" s="835"/>
      <c r="BX113" s="835"/>
      <c r="BY113" s="835"/>
      <c r="BZ113" s="835"/>
      <c r="CA113" s="835">
        <v>80222</v>
      </c>
      <c r="CB113" s="835"/>
      <c r="CC113" s="835"/>
      <c r="CD113" s="835"/>
      <c r="CE113" s="835"/>
      <c r="CF113" s="896">
        <v>2.6</v>
      </c>
      <c r="CG113" s="897"/>
      <c r="CH113" s="897"/>
      <c r="CI113" s="897"/>
      <c r="CJ113" s="897"/>
      <c r="CK113" s="952"/>
      <c r="CL113" s="839"/>
      <c r="CM113" s="842" t="s">
        <v>419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114</v>
      </c>
      <c r="DH113" s="798"/>
      <c r="DI113" s="798"/>
      <c r="DJ113" s="798"/>
      <c r="DK113" s="799"/>
      <c r="DL113" s="800" t="s">
        <v>114</v>
      </c>
      <c r="DM113" s="798"/>
      <c r="DN113" s="798"/>
      <c r="DO113" s="798"/>
      <c r="DP113" s="799"/>
      <c r="DQ113" s="800" t="s">
        <v>114</v>
      </c>
      <c r="DR113" s="798"/>
      <c r="DS113" s="798"/>
      <c r="DT113" s="798"/>
      <c r="DU113" s="799"/>
      <c r="DV113" s="845" t="s">
        <v>114</v>
      </c>
      <c r="DW113" s="846"/>
      <c r="DX113" s="846"/>
      <c r="DY113" s="846"/>
      <c r="DZ113" s="847"/>
    </row>
    <row r="114" spans="1:130" s="199" customFormat="1" ht="26.25" customHeight="1" x14ac:dyDescent="0.15">
      <c r="A114" s="939"/>
      <c r="B114" s="940"/>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140475</v>
      </c>
      <c r="AB114" s="798"/>
      <c r="AC114" s="798"/>
      <c r="AD114" s="798"/>
      <c r="AE114" s="799"/>
      <c r="AF114" s="800">
        <v>140457</v>
      </c>
      <c r="AG114" s="798"/>
      <c r="AH114" s="798"/>
      <c r="AI114" s="798"/>
      <c r="AJ114" s="799"/>
      <c r="AK114" s="800">
        <v>102588</v>
      </c>
      <c r="AL114" s="798"/>
      <c r="AM114" s="798"/>
      <c r="AN114" s="798"/>
      <c r="AO114" s="799"/>
      <c r="AP114" s="845">
        <v>3.3</v>
      </c>
      <c r="AQ114" s="846"/>
      <c r="AR114" s="846"/>
      <c r="AS114" s="846"/>
      <c r="AT114" s="847"/>
      <c r="AU114" s="957"/>
      <c r="AV114" s="958"/>
      <c r="AW114" s="958"/>
      <c r="AX114" s="958"/>
      <c r="AY114" s="958"/>
      <c r="AZ114" s="833" t="s">
        <v>421</v>
      </c>
      <c r="BA114" s="768"/>
      <c r="BB114" s="768"/>
      <c r="BC114" s="768"/>
      <c r="BD114" s="768"/>
      <c r="BE114" s="768"/>
      <c r="BF114" s="768"/>
      <c r="BG114" s="768"/>
      <c r="BH114" s="768"/>
      <c r="BI114" s="768"/>
      <c r="BJ114" s="768"/>
      <c r="BK114" s="768"/>
      <c r="BL114" s="768"/>
      <c r="BM114" s="768"/>
      <c r="BN114" s="768"/>
      <c r="BO114" s="768"/>
      <c r="BP114" s="769"/>
      <c r="BQ114" s="834">
        <v>1198706</v>
      </c>
      <c r="BR114" s="835"/>
      <c r="BS114" s="835"/>
      <c r="BT114" s="835"/>
      <c r="BU114" s="835"/>
      <c r="BV114" s="835">
        <v>1061431</v>
      </c>
      <c r="BW114" s="835"/>
      <c r="BX114" s="835"/>
      <c r="BY114" s="835"/>
      <c r="BZ114" s="835"/>
      <c r="CA114" s="835">
        <v>1118785</v>
      </c>
      <c r="CB114" s="835"/>
      <c r="CC114" s="835"/>
      <c r="CD114" s="835"/>
      <c r="CE114" s="835"/>
      <c r="CF114" s="896">
        <v>35.799999999999997</v>
      </c>
      <c r="CG114" s="897"/>
      <c r="CH114" s="897"/>
      <c r="CI114" s="897"/>
      <c r="CJ114" s="897"/>
      <c r="CK114" s="952"/>
      <c r="CL114" s="839"/>
      <c r="CM114" s="842" t="s">
        <v>422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114</v>
      </c>
      <c r="DH114" s="798"/>
      <c r="DI114" s="798"/>
      <c r="DJ114" s="798"/>
      <c r="DK114" s="799"/>
      <c r="DL114" s="800" t="s">
        <v>114</v>
      </c>
      <c r="DM114" s="798"/>
      <c r="DN114" s="798"/>
      <c r="DO114" s="798"/>
      <c r="DP114" s="799"/>
      <c r="DQ114" s="800" t="s">
        <v>114</v>
      </c>
      <c r="DR114" s="798"/>
      <c r="DS114" s="798"/>
      <c r="DT114" s="798"/>
      <c r="DU114" s="799"/>
      <c r="DV114" s="845" t="s">
        <v>114</v>
      </c>
      <c r="DW114" s="846"/>
      <c r="DX114" s="846"/>
      <c r="DY114" s="846"/>
      <c r="DZ114" s="847"/>
    </row>
    <row r="115" spans="1:130" s="199" customFormat="1" ht="26.25" customHeight="1" x14ac:dyDescent="0.15">
      <c r="A115" s="939"/>
      <c r="B115" s="940"/>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1296</v>
      </c>
      <c r="AB115" s="944"/>
      <c r="AC115" s="944"/>
      <c r="AD115" s="944"/>
      <c r="AE115" s="945"/>
      <c r="AF115" s="946">
        <v>1069</v>
      </c>
      <c r="AG115" s="944"/>
      <c r="AH115" s="944"/>
      <c r="AI115" s="944"/>
      <c r="AJ115" s="945"/>
      <c r="AK115" s="946">
        <v>1117</v>
      </c>
      <c r="AL115" s="944"/>
      <c r="AM115" s="944"/>
      <c r="AN115" s="944"/>
      <c r="AO115" s="945"/>
      <c r="AP115" s="947">
        <v>0</v>
      </c>
      <c r="AQ115" s="948"/>
      <c r="AR115" s="948"/>
      <c r="AS115" s="948"/>
      <c r="AT115" s="949"/>
      <c r="AU115" s="957"/>
      <c r="AV115" s="958"/>
      <c r="AW115" s="958"/>
      <c r="AX115" s="958"/>
      <c r="AY115" s="958"/>
      <c r="AZ115" s="833" t="s">
        <v>424</v>
      </c>
      <c r="BA115" s="768"/>
      <c r="BB115" s="768"/>
      <c r="BC115" s="768"/>
      <c r="BD115" s="768"/>
      <c r="BE115" s="768"/>
      <c r="BF115" s="768"/>
      <c r="BG115" s="768"/>
      <c r="BH115" s="768"/>
      <c r="BI115" s="768"/>
      <c r="BJ115" s="768"/>
      <c r="BK115" s="768"/>
      <c r="BL115" s="768"/>
      <c r="BM115" s="768"/>
      <c r="BN115" s="768"/>
      <c r="BO115" s="768"/>
      <c r="BP115" s="769"/>
      <c r="BQ115" s="834" t="s">
        <v>114</v>
      </c>
      <c r="BR115" s="835"/>
      <c r="BS115" s="835"/>
      <c r="BT115" s="835"/>
      <c r="BU115" s="835"/>
      <c r="BV115" s="835" t="s">
        <v>114</v>
      </c>
      <c r="BW115" s="835"/>
      <c r="BX115" s="835"/>
      <c r="BY115" s="835"/>
      <c r="BZ115" s="835"/>
      <c r="CA115" s="835" t="s">
        <v>114</v>
      </c>
      <c r="CB115" s="835"/>
      <c r="CC115" s="835"/>
      <c r="CD115" s="835"/>
      <c r="CE115" s="835"/>
      <c r="CF115" s="896" t="s">
        <v>114</v>
      </c>
      <c r="CG115" s="897"/>
      <c r="CH115" s="897"/>
      <c r="CI115" s="897"/>
      <c r="CJ115" s="897"/>
      <c r="CK115" s="952"/>
      <c r="CL115" s="839"/>
      <c r="CM115" s="833" t="s">
        <v>425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114</v>
      </c>
      <c r="DH115" s="798"/>
      <c r="DI115" s="798"/>
      <c r="DJ115" s="798"/>
      <c r="DK115" s="799"/>
      <c r="DL115" s="800" t="s">
        <v>114</v>
      </c>
      <c r="DM115" s="798"/>
      <c r="DN115" s="798"/>
      <c r="DO115" s="798"/>
      <c r="DP115" s="799"/>
      <c r="DQ115" s="800" t="s">
        <v>114</v>
      </c>
      <c r="DR115" s="798"/>
      <c r="DS115" s="798"/>
      <c r="DT115" s="798"/>
      <c r="DU115" s="799"/>
      <c r="DV115" s="845" t="s">
        <v>114</v>
      </c>
      <c r="DW115" s="846"/>
      <c r="DX115" s="846"/>
      <c r="DY115" s="846"/>
      <c r="DZ115" s="847"/>
    </row>
    <row r="116" spans="1:130" s="199" customFormat="1" ht="26.25" customHeight="1" x14ac:dyDescent="0.15">
      <c r="A116" s="941"/>
      <c r="B116" s="942"/>
      <c r="C116" s="901" t="s">
        <v>426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114</v>
      </c>
      <c r="AB116" s="798"/>
      <c r="AC116" s="798"/>
      <c r="AD116" s="798"/>
      <c r="AE116" s="799"/>
      <c r="AF116" s="800" t="s">
        <v>114</v>
      </c>
      <c r="AG116" s="798"/>
      <c r="AH116" s="798"/>
      <c r="AI116" s="798"/>
      <c r="AJ116" s="799"/>
      <c r="AK116" s="800" t="s">
        <v>114</v>
      </c>
      <c r="AL116" s="798"/>
      <c r="AM116" s="798"/>
      <c r="AN116" s="798"/>
      <c r="AO116" s="799"/>
      <c r="AP116" s="845" t="s">
        <v>114</v>
      </c>
      <c r="AQ116" s="846"/>
      <c r="AR116" s="846"/>
      <c r="AS116" s="846"/>
      <c r="AT116" s="847"/>
      <c r="AU116" s="957"/>
      <c r="AV116" s="958"/>
      <c r="AW116" s="958"/>
      <c r="AX116" s="958"/>
      <c r="AY116" s="958"/>
      <c r="AZ116" s="884" t="s">
        <v>427</v>
      </c>
      <c r="BA116" s="885"/>
      <c r="BB116" s="885"/>
      <c r="BC116" s="885"/>
      <c r="BD116" s="885"/>
      <c r="BE116" s="885"/>
      <c r="BF116" s="885"/>
      <c r="BG116" s="885"/>
      <c r="BH116" s="885"/>
      <c r="BI116" s="885"/>
      <c r="BJ116" s="885"/>
      <c r="BK116" s="885"/>
      <c r="BL116" s="885"/>
      <c r="BM116" s="885"/>
      <c r="BN116" s="885"/>
      <c r="BO116" s="885"/>
      <c r="BP116" s="886"/>
      <c r="BQ116" s="834" t="s">
        <v>114</v>
      </c>
      <c r="BR116" s="835"/>
      <c r="BS116" s="835"/>
      <c r="BT116" s="835"/>
      <c r="BU116" s="835"/>
      <c r="BV116" s="835" t="s">
        <v>114</v>
      </c>
      <c r="BW116" s="835"/>
      <c r="BX116" s="835"/>
      <c r="BY116" s="835"/>
      <c r="BZ116" s="835"/>
      <c r="CA116" s="835" t="s">
        <v>114</v>
      </c>
      <c r="CB116" s="835"/>
      <c r="CC116" s="835"/>
      <c r="CD116" s="835"/>
      <c r="CE116" s="835"/>
      <c r="CF116" s="896" t="s">
        <v>114</v>
      </c>
      <c r="CG116" s="897"/>
      <c r="CH116" s="897"/>
      <c r="CI116" s="897"/>
      <c r="CJ116" s="897"/>
      <c r="CK116" s="952"/>
      <c r="CL116" s="839"/>
      <c r="CM116" s="842" t="s">
        <v>428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114</v>
      </c>
      <c r="DH116" s="798"/>
      <c r="DI116" s="798"/>
      <c r="DJ116" s="798"/>
      <c r="DK116" s="799"/>
      <c r="DL116" s="800" t="s">
        <v>114</v>
      </c>
      <c r="DM116" s="798"/>
      <c r="DN116" s="798"/>
      <c r="DO116" s="798"/>
      <c r="DP116" s="799"/>
      <c r="DQ116" s="800" t="s">
        <v>114</v>
      </c>
      <c r="DR116" s="798"/>
      <c r="DS116" s="798"/>
      <c r="DT116" s="798"/>
      <c r="DU116" s="799"/>
      <c r="DV116" s="845" t="s">
        <v>114</v>
      </c>
      <c r="DW116" s="846"/>
      <c r="DX116" s="846"/>
      <c r="DY116" s="846"/>
      <c r="DZ116" s="847"/>
    </row>
    <row r="117" spans="1:130" s="199" customFormat="1" ht="26.25" customHeight="1" x14ac:dyDescent="0.15">
      <c r="A117" s="922" t="s">
        <v>173</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429</v>
      </c>
      <c r="Z117" s="924"/>
      <c r="AA117" s="929">
        <v>619102</v>
      </c>
      <c r="AB117" s="930"/>
      <c r="AC117" s="930"/>
      <c r="AD117" s="930"/>
      <c r="AE117" s="931"/>
      <c r="AF117" s="932">
        <v>629807</v>
      </c>
      <c r="AG117" s="930"/>
      <c r="AH117" s="930"/>
      <c r="AI117" s="930"/>
      <c r="AJ117" s="931"/>
      <c r="AK117" s="932">
        <v>616453</v>
      </c>
      <c r="AL117" s="930"/>
      <c r="AM117" s="930"/>
      <c r="AN117" s="930"/>
      <c r="AO117" s="931"/>
      <c r="AP117" s="933"/>
      <c r="AQ117" s="934"/>
      <c r="AR117" s="934"/>
      <c r="AS117" s="934"/>
      <c r="AT117" s="935"/>
      <c r="AU117" s="957"/>
      <c r="AV117" s="958"/>
      <c r="AW117" s="958"/>
      <c r="AX117" s="958"/>
      <c r="AY117" s="958"/>
      <c r="AZ117" s="884" t="s">
        <v>430</v>
      </c>
      <c r="BA117" s="885"/>
      <c r="BB117" s="885"/>
      <c r="BC117" s="885"/>
      <c r="BD117" s="885"/>
      <c r="BE117" s="885"/>
      <c r="BF117" s="885"/>
      <c r="BG117" s="885"/>
      <c r="BH117" s="885"/>
      <c r="BI117" s="885"/>
      <c r="BJ117" s="885"/>
      <c r="BK117" s="885"/>
      <c r="BL117" s="885"/>
      <c r="BM117" s="885"/>
      <c r="BN117" s="885"/>
      <c r="BO117" s="885"/>
      <c r="BP117" s="886"/>
      <c r="BQ117" s="834" t="s">
        <v>114</v>
      </c>
      <c r="BR117" s="835"/>
      <c r="BS117" s="835"/>
      <c r="BT117" s="835"/>
      <c r="BU117" s="835"/>
      <c r="BV117" s="835" t="s">
        <v>114</v>
      </c>
      <c r="BW117" s="835"/>
      <c r="BX117" s="835"/>
      <c r="BY117" s="835"/>
      <c r="BZ117" s="835"/>
      <c r="CA117" s="835" t="s">
        <v>114</v>
      </c>
      <c r="CB117" s="835"/>
      <c r="CC117" s="835"/>
      <c r="CD117" s="835"/>
      <c r="CE117" s="835"/>
      <c r="CF117" s="896" t="s">
        <v>114</v>
      </c>
      <c r="CG117" s="897"/>
      <c r="CH117" s="897"/>
      <c r="CI117" s="897"/>
      <c r="CJ117" s="897"/>
      <c r="CK117" s="952"/>
      <c r="CL117" s="839"/>
      <c r="CM117" s="842" t="s">
        <v>431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114</v>
      </c>
      <c r="DH117" s="798"/>
      <c r="DI117" s="798"/>
      <c r="DJ117" s="798"/>
      <c r="DK117" s="799"/>
      <c r="DL117" s="800" t="s">
        <v>114</v>
      </c>
      <c r="DM117" s="798"/>
      <c r="DN117" s="798"/>
      <c r="DO117" s="798"/>
      <c r="DP117" s="799"/>
      <c r="DQ117" s="800" t="s">
        <v>114</v>
      </c>
      <c r="DR117" s="798"/>
      <c r="DS117" s="798"/>
      <c r="DT117" s="798"/>
      <c r="DU117" s="799"/>
      <c r="DV117" s="845" t="s">
        <v>114</v>
      </c>
      <c r="DW117" s="846"/>
      <c r="DX117" s="846"/>
      <c r="DY117" s="846"/>
      <c r="DZ117" s="847"/>
    </row>
    <row r="118" spans="1:130" s="199" customFormat="1" ht="26.25" customHeight="1" x14ac:dyDescent="0.15">
      <c r="A118" s="922" t="s">
        <v>405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403</v>
      </c>
      <c r="AB118" s="923"/>
      <c r="AC118" s="923"/>
      <c r="AD118" s="923"/>
      <c r="AE118" s="924"/>
      <c r="AF118" s="925" t="s">
        <v>290</v>
      </c>
      <c r="AG118" s="923"/>
      <c r="AH118" s="923"/>
      <c r="AI118" s="923"/>
      <c r="AJ118" s="924"/>
      <c r="AK118" s="925" t="s">
        <v>289</v>
      </c>
      <c r="AL118" s="923"/>
      <c r="AM118" s="923"/>
      <c r="AN118" s="923"/>
      <c r="AO118" s="924"/>
      <c r="AP118" s="926" t="s">
        <v>404</v>
      </c>
      <c r="AQ118" s="927"/>
      <c r="AR118" s="927"/>
      <c r="AS118" s="927"/>
      <c r="AT118" s="928"/>
      <c r="AU118" s="957"/>
      <c r="AV118" s="958"/>
      <c r="AW118" s="958"/>
      <c r="AX118" s="958"/>
      <c r="AY118" s="958"/>
      <c r="AZ118" s="900" t="s">
        <v>432</v>
      </c>
      <c r="BA118" s="901"/>
      <c r="BB118" s="901"/>
      <c r="BC118" s="901"/>
      <c r="BD118" s="901"/>
      <c r="BE118" s="901"/>
      <c r="BF118" s="901"/>
      <c r="BG118" s="901"/>
      <c r="BH118" s="901"/>
      <c r="BI118" s="901"/>
      <c r="BJ118" s="901"/>
      <c r="BK118" s="901"/>
      <c r="BL118" s="901"/>
      <c r="BM118" s="901"/>
      <c r="BN118" s="901"/>
      <c r="BO118" s="901"/>
      <c r="BP118" s="902"/>
      <c r="BQ118" s="903" t="s">
        <v>114</v>
      </c>
      <c r="BR118" s="866"/>
      <c r="BS118" s="866"/>
      <c r="BT118" s="866"/>
      <c r="BU118" s="866"/>
      <c r="BV118" s="866" t="s">
        <v>114</v>
      </c>
      <c r="BW118" s="866"/>
      <c r="BX118" s="866"/>
      <c r="BY118" s="866"/>
      <c r="BZ118" s="866"/>
      <c r="CA118" s="866" t="s">
        <v>114</v>
      </c>
      <c r="CB118" s="866"/>
      <c r="CC118" s="866"/>
      <c r="CD118" s="866"/>
      <c r="CE118" s="866"/>
      <c r="CF118" s="896" t="s">
        <v>114</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114</v>
      </c>
      <c r="DH118" s="798"/>
      <c r="DI118" s="798"/>
      <c r="DJ118" s="798"/>
      <c r="DK118" s="799"/>
      <c r="DL118" s="800" t="s">
        <v>114</v>
      </c>
      <c r="DM118" s="798"/>
      <c r="DN118" s="798"/>
      <c r="DO118" s="798"/>
      <c r="DP118" s="799"/>
      <c r="DQ118" s="800" t="s">
        <v>114</v>
      </c>
      <c r="DR118" s="798"/>
      <c r="DS118" s="798"/>
      <c r="DT118" s="798"/>
      <c r="DU118" s="799"/>
      <c r="DV118" s="845" t="s">
        <v>114</v>
      </c>
      <c r="DW118" s="846"/>
      <c r="DX118" s="846"/>
      <c r="DY118" s="846"/>
      <c r="DZ118" s="847"/>
    </row>
    <row r="119" spans="1:130" s="199" customFormat="1" ht="26.25" customHeight="1" x14ac:dyDescent="0.15">
      <c r="A119" s="836" t="s">
        <v>408</v>
      </c>
      <c r="B119" s="837"/>
      <c r="C119" s="912" t="s">
        <v>409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114</v>
      </c>
      <c r="AB119" s="916"/>
      <c r="AC119" s="916"/>
      <c r="AD119" s="916"/>
      <c r="AE119" s="917"/>
      <c r="AF119" s="918" t="s">
        <v>114</v>
      </c>
      <c r="AG119" s="916"/>
      <c r="AH119" s="916"/>
      <c r="AI119" s="916"/>
      <c r="AJ119" s="917"/>
      <c r="AK119" s="918" t="s">
        <v>114</v>
      </c>
      <c r="AL119" s="916"/>
      <c r="AM119" s="916"/>
      <c r="AN119" s="916"/>
      <c r="AO119" s="917"/>
      <c r="AP119" s="919" t="s">
        <v>114</v>
      </c>
      <c r="AQ119" s="920"/>
      <c r="AR119" s="920"/>
      <c r="AS119" s="920"/>
      <c r="AT119" s="921"/>
      <c r="AU119" s="959"/>
      <c r="AV119" s="960"/>
      <c r="AW119" s="960"/>
      <c r="AX119" s="960"/>
      <c r="AY119" s="960"/>
      <c r="AZ119" s="230" t="s">
        <v>173</v>
      </c>
      <c r="BA119" s="230"/>
      <c r="BB119" s="230"/>
      <c r="BC119" s="230"/>
      <c r="BD119" s="230"/>
      <c r="BE119" s="230"/>
      <c r="BF119" s="230"/>
      <c r="BG119" s="230"/>
      <c r="BH119" s="230"/>
      <c r="BI119" s="230"/>
      <c r="BJ119" s="230"/>
      <c r="BK119" s="230"/>
      <c r="BL119" s="230"/>
      <c r="BM119" s="230"/>
      <c r="BN119" s="230"/>
      <c r="BO119" s="898" t="s">
        <v>434</v>
      </c>
      <c r="BP119" s="899"/>
      <c r="BQ119" s="903">
        <v>6820482</v>
      </c>
      <c r="BR119" s="866"/>
      <c r="BS119" s="866"/>
      <c r="BT119" s="866"/>
      <c r="BU119" s="866"/>
      <c r="BV119" s="866">
        <v>6661815</v>
      </c>
      <c r="BW119" s="866"/>
      <c r="BX119" s="866"/>
      <c r="BY119" s="866"/>
      <c r="BZ119" s="866"/>
      <c r="CA119" s="866">
        <v>6506412</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114</v>
      </c>
      <c r="DH119" s="781"/>
      <c r="DI119" s="781"/>
      <c r="DJ119" s="781"/>
      <c r="DK119" s="782"/>
      <c r="DL119" s="783" t="s">
        <v>114</v>
      </c>
      <c r="DM119" s="781"/>
      <c r="DN119" s="781"/>
      <c r="DO119" s="781"/>
      <c r="DP119" s="782"/>
      <c r="DQ119" s="783" t="s">
        <v>114</v>
      </c>
      <c r="DR119" s="781"/>
      <c r="DS119" s="781"/>
      <c r="DT119" s="781"/>
      <c r="DU119" s="782"/>
      <c r="DV119" s="869" t="s">
        <v>114</v>
      </c>
      <c r="DW119" s="870"/>
      <c r="DX119" s="870"/>
      <c r="DY119" s="870"/>
      <c r="DZ119" s="871"/>
    </row>
    <row r="120" spans="1:130" s="199" customFormat="1" ht="26.25" customHeight="1" x14ac:dyDescent="0.15">
      <c r="A120" s="838"/>
      <c r="B120" s="839"/>
      <c r="C120" s="842" t="s">
        <v>412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114</v>
      </c>
      <c r="AB120" s="798"/>
      <c r="AC120" s="798"/>
      <c r="AD120" s="798"/>
      <c r="AE120" s="799"/>
      <c r="AF120" s="800" t="s">
        <v>114</v>
      </c>
      <c r="AG120" s="798"/>
      <c r="AH120" s="798"/>
      <c r="AI120" s="798"/>
      <c r="AJ120" s="799"/>
      <c r="AK120" s="800" t="s">
        <v>114</v>
      </c>
      <c r="AL120" s="798"/>
      <c r="AM120" s="798"/>
      <c r="AN120" s="798"/>
      <c r="AO120" s="799"/>
      <c r="AP120" s="845" t="s">
        <v>114</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642122</v>
      </c>
      <c r="BR120" s="863"/>
      <c r="BS120" s="863"/>
      <c r="BT120" s="863"/>
      <c r="BU120" s="863"/>
      <c r="BV120" s="863">
        <v>722086</v>
      </c>
      <c r="BW120" s="863"/>
      <c r="BX120" s="863"/>
      <c r="BY120" s="863"/>
      <c r="BZ120" s="863"/>
      <c r="CA120" s="863">
        <v>625977</v>
      </c>
      <c r="CB120" s="863"/>
      <c r="CC120" s="863"/>
      <c r="CD120" s="863"/>
      <c r="CE120" s="863"/>
      <c r="CF120" s="887">
        <v>20</v>
      </c>
      <c r="CG120" s="888"/>
      <c r="CH120" s="888"/>
      <c r="CI120" s="888"/>
      <c r="CJ120" s="888"/>
      <c r="CK120" s="889" t="s">
        <v>438</v>
      </c>
      <c r="CL120" s="873"/>
      <c r="CM120" s="873"/>
      <c r="CN120" s="873"/>
      <c r="CO120" s="874"/>
      <c r="CP120" s="893" t="s">
        <v>439</v>
      </c>
      <c r="CQ120" s="894"/>
      <c r="CR120" s="894"/>
      <c r="CS120" s="894"/>
      <c r="CT120" s="894"/>
      <c r="CU120" s="894"/>
      <c r="CV120" s="894"/>
      <c r="CW120" s="894"/>
      <c r="CX120" s="894"/>
      <c r="CY120" s="894"/>
      <c r="CZ120" s="894"/>
      <c r="DA120" s="894"/>
      <c r="DB120" s="894"/>
      <c r="DC120" s="894"/>
      <c r="DD120" s="894"/>
      <c r="DE120" s="894"/>
      <c r="DF120" s="895"/>
      <c r="DG120" s="882" t="s">
        <v>114</v>
      </c>
      <c r="DH120" s="863"/>
      <c r="DI120" s="863"/>
      <c r="DJ120" s="863"/>
      <c r="DK120" s="863"/>
      <c r="DL120" s="863" t="s">
        <v>114</v>
      </c>
      <c r="DM120" s="863"/>
      <c r="DN120" s="863"/>
      <c r="DO120" s="863"/>
      <c r="DP120" s="863"/>
      <c r="DQ120" s="863" t="s">
        <v>114</v>
      </c>
      <c r="DR120" s="863"/>
      <c r="DS120" s="863"/>
      <c r="DT120" s="863"/>
      <c r="DU120" s="863"/>
      <c r="DV120" s="864" t="s">
        <v>114</v>
      </c>
      <c r="DW120" s="864"/>
      <c r="DX120" s="864"/>
      <c r="DY120" s="864"/>
      <c r="DZ120" s="865"/>
    </row>
    <row r="121" spans="1:130" s="199" customFormat="1" ht="26.25" customHeight="1" x14ac:dyDescent="0.15">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114</v>
      </c>
      <c r="AB121" s="798"/>
      <c r="AC121" s="798"/>
      <c r="AD121" s="798"/>
      <c r="AE121" s="799"/>
      <c r="AF121" s="800" t="s">
        <v>114</v>
      </c>
      <c r="AG121" s="798"/>
      <c r="AH121" s="798"/>
      <c r="AI121" s="798"/>
      <c r="AJ121" s="799"/>
      <c r="AK121" s="800" t="s">
        <v>114</v>
      </c>
      <c r="AL121" s="798"/>
      <c r="AM121" s="798"/>
      <c r="AN121" s="798"/>
      <c r="AO121" s="799"/>
      <c r="AP121" s="845" t="s">
        <v>114</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t="s">
        <v>114</v>
      </c>
      <c r="BR121" s="835"/>
      <c r="BS121" s="835"/>
      <c r="BT121" s="835"/>
      <c r="BU121" s="835"/>
      <c r="BV121" s="835" t="s">
        <v>114</v>
      </c>
      <c r="BW121" s="835"/>
      <c r="BX121" s="835"/>
      <c r="BY121" s="835"/>
      <c r="BZ121" s="835"/>
      <c r="CA121" s="835" t="s">
        <v>114</v>
      </c>
      <c r="CB121" s="835"/>
      <c r="CC121" s="835"/>
      <c r="CD121" s="835"/>
      <c r="CE121" s="835"/>
      <c r="CF121" s="896" t="s">
        <v>114</v>
      </c>
      <c r="CG121" s="897"/>
      <c r="CH121" s="897"/>
      <c r="CI121" s="897"/>
      <c r="CJ121" s="897"/>
      <c r="CK121" s="890"/>
      <c r="CL121" s="876"/>
      <c r="CM121" s="876"/>
      <c r="CN121" s="876"/>
      <c r="CO121" s="877"/>
      <c r="CP121" s="856" t="s">
        <v>442</v>
      </c>
      <c r="CQ121" s="857"/>
      <c r="CR121" s="857"/>
      <c r="CS121" s="857"/>
      <c r="CT121" s="857"/>
      <c r="CU121" s="857"/>
      <c r="CV121" s="857"/>
      <c r="CW121" s="857"/>
      <c r="CX121" s="857"/>
      <c r="CY121" s="857"/>
      <c r="CZ121" s="857"/>
      <c r="DA121" s="857"/>
      <c r="DB121" s="857"/>
      <c r="DC121" s="857"/>
      <c r="DD121" s="857"/>
      <c r="DE121" s="857"/>
      <c r="DF121" s="858"/>
      <c r="DG121" s="834" t="s">
        <v>114</v>
      </c>
      <c r="DH121" s="835"/>
      <c r="DI121" s="835"/>
      <c r="DJ121" s="835"/>
      <c r="DK121" s="835"/>
      <c r="DL121" s="835" t="s">
        <v>114</v>
      </c>
      <c r="DM121" s="835"/>
      <c r="DN121" s="835"/>
      <c r="DO121" s="835"/>
      <c r="DP121" s="835"/>
      <c r="DQ121" s="835" t="s">
        <v>114</v>
      </c>
      <c r="DR121" s="835"/>
      <c r="DS121" s="835"/>
      <c r="DT121" s="835"/>
      <c r="DU121" s="835"/>
      <c r="DV121" s="812" t="s">
        <v>114</v>
      </c>
      <c r="DW121" s="812"/>
      <c r="DX121" s="812"/>
      <c r="DY121" s="812"/>
      <c r="DZ121" s="813"/>
    </row>
    <row r="122" spans="1:130" s="199" customFormat="1" ht="26.25" customHeight="1" x14ac:dyDescent="0.15">
      <c r="A122" s="838"/>
      <c r="B122" s="839"/>
      <c r="C122" s="842" t="s">
        <v>422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114</v>
      </c>
      <c r="AB122" s="798"/>
      <c r="AC122" s="798"/>
      <c r="AD122" s="798"/>
      <c r="AE122" s="799"/>
      <c r="AF122" s="800" t="s">
        <v>114</v>
      </c>
      <c r="AG122" s="798"/>
      <c r="AH122" s="798"/>
      <c r="AI122" s="798"/>
      <c r="AJ122" s="799"/>
      <c r="AK122" s="800" t="s">
        <v>114</v>
      </c>
      <c r="AL122" s="798"/>
      <c r="AM122" s="798"/>
      <c r="AN122" s="798"/>
      <c r="AO122" s="799"/>
      <c r="AP122" s="845" t="s">
        <v>114</v>
      </c>
      <c r="AQ122" s="846"/>
      <c r="AR122" s="846"/>
      <c r="AS122" s="846"/>
      <c r="AT122" s="847"/>
      <c r="AU122" s="907"/>
      <c r="AV122" s="908"/>
      <c r="AW122" s="908"/>
      <c r="AX122" s="908"/>
      <c r="AY122" s="909"/>
      <c r="AZ122" s="900" t="s">
        <v>443</v>
      </c>
      <c r="BA122" s="901"/>
      <c r="BB122" s="901"/>
      <c r="BC122" s="901"/>
      <c r="BD122" s="901"/>
      <c r="BE122" s="901"/>
      <c r="BF122" s="901"/>
      <c r="BG122" s="901"/>
      <c r="BH122" s="901"/>
      <c r="BI122" s="901"/>
      <c r="BJ122" s="901"/>
      <c r="BK122" s="901"/>
      <c r="BL122" s="901"/>
      <c r="BM122" s="901"/>
      <c r="BN122" s="901"/>
      <c r="BO122" s="901"/>
      <c r="BP122" s="902"/>
      <c r="BQ122" s="903">
        <v>4324797</v>
      </c>
      <c r="BR122" s="866"/>
      <c r="BS122" s="866"/>
      <c r="BT122" s="866"/>
      <c r="BU122" s="866"/>
      <c r="BV122" s="866">
        <v>4464827</v>
      </c>
      <c r="BW122" s="866"/>
      <c r="BX122" s="866"/>
      <c r="BY122" s="866"/>
      <c r="BZ122" s="866"/>
      <c r="CA122" s="866">
        <v>4374241</v>
      </c>
      <c r="CB122" s="866"/>
      <c r="CC122" s="866"/>
      <c r="CD122" s="866"/>
      <c r="CE122" s="866"/>
      <c r="CF122" s="867">
        <v>139.9</v>
      </c>
      <c r="CG122" s="868"/>
      <c r="CH122" s="868"/>
      <c r="CI122" s="868"/>
      <c r="CJ122" s="868"/>
      <c r="CK122" s="890"/>
      <c r="CL122" s="876"/>
      <c r="CM122" s="876"/>
      <c r="CN122" s="876"/>
      <c r="CO122" s="877"/>
      <c r="CP122" s="856" t="s">
        <v>444</v>
      </c>
      <c r="CQ122" s="857"/>
      <c r="CR122" s="857"/>
      <c r="CS122" s="857"/>
      <c r="CT122" s="857"/>
      <c r="CU122" s="857"/>
      <c r="CV122" s="857"/>
      <c r="CW122" s="857"/>
      <c r="CX122" s="857"/>
      <c r="CY122" s="857"/>
      <c r="CZ122" s="857"/>
      <c r="DA122" s="857"/>
      <c r="DB122" s="857"/>
      <c r="DC122" s="857"/>
      <c r="DD122" s="857"/>
      <c r="DE122" s="857"/>
      <c r="DF122" s="858"/>
      <c r="DG122" s="834" t="s">
        <v>114</v>
      </c>
      <c r="DH122" s="835"/>
      <c r="DI122" s="835"/>
      <c r="DJ122" s="835"/>
      <c r="DK122" s="835"/>
      <c r="DL122" s="835" t="s">
        <v>114</v>
      </c>
      <c r="DM122" s="835"/>
      <c r="DN122" s="835"/>
      <c r="DO122" s="835"/>
      <c r="DP122" s="835"/>
      <c r="DQ122" s="835" t="s">
        <v>114</v>
      </c>
      <c r="DR122" s="835"/>
      <c r="DS122" s="835"/>
      <c r="DT122" s="835"/>
      <c r="DU122" s="835"/>
      <c r="DV122" s="812" t="s">
        <v>114</v>
      </c>
      <c r="DW122" s="812"/>
      <c r="DX122" s="812"/>
      <c r="DY122" s="812"/>
      <c r="DZ122" s="813"/>
    </row>
    <row r="123" spans="1:130" s="199" customFormat="1" ht="26.25" customHeight="1" x14ac:dyDescent="0.15">
      <c r="A123" s="838"/>
      <c r="B123" s="839"/>
      <c r="C123" s="842" t="s">
        <v>428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114</v>
      </c>
      <c r="AB123" s="798"/>
      <c r="AC123" s="798"/>
      <c r="AD123" s="798"/>
      <c r="AE123" s="799"/>
      <c r="AF123" s="800" t="s">
        <v>114</v>
      </c>
      <c r="AG123" s="798"/>
      <c r="AH123" s="798"/>
      <c r="AI123" s="798"/>
      <c r="AJ123" s="799"/>
      <c r="AK123" s="800" t="s">
        <v>114</v>
      </c>
      <c r="AL123" s="798"/>
      <c r="AM123" s="798"/>
      <c r="AN123" s="798"/>
      <c r="AO123" s="799"/>
      <c r="AP123" s="845" t="s">
        <v>114</v>
      </c>
      <c r="AQ123" s="846"/>
      <c r="AR123" s="846"/>
      <c r="AS123" s="846"/>
      <c r="AT123" s="847"/>
      <c r="AU123" s="910"/>
      <c r="AV123" s="911"/>
      <c r="AW123" s="911"/>
      <c r="AX123" s="911"/>
      <c r="AY123" s="911"/>
      <c r="AZ123" s="230" t="s">
        <v>173</v>
      </c>
      <c r="BA123" s="230"/>
      <c r="BB123" s="230"/>
      <c r="BC123" s="230"/>
      <c r="BD123" s="230"/>
      <c r="BE123" s="230"/>
      <c r="BF123" s="230"/>
      <c r="BG123" s="230"/>
      <c r="BH123" s="230"/>
      <c r="BI123" s="230"/>
      <c r="BJ123" s="230"/>
      <c r="BK123" s="230"/>
      <c r="BL123" s="230"/>
      <c r="BM123" s="230"/>
      <c r="BN123" s="230"/>
      <c r="BO123" s="898" t="s">
        <v>445</v>
      </c>
      <c r="BP123" s="899"/>
      <c r="BQ123" s="853">
        <v>4966919</v>
      </c>
      <c r="BR123" s="854"/>
      <c r="BS123" s="854"/>
      <c r="BT123" s="854"/>
      <c r="BU123" s="854"/>
      <c r="BV123" s="854">
        <v>5186913</v>
      </c>
      <c r="BW123" s="854"/>
      <c r="BX123" s="854"/>
      <c r="BY123" s="854"/>
      <c r="BZ123" s="854"/>
      <c r="CA123" s="854">
        <v>5000218</v>
      </c>
      <c r="CB123" s="854"/>
      <c r="CC123" s="854"/>
      <c r="CD123" s="854"/>
      <c r="CE123" s="854"/>
      <c r="CF123" s="764"/>
      <c r="CG123" s="765"/>
      <c r="CH123" s="765"/>
      <c r="CI123" s="765"/>
      <c r="CJ123" s="855"/>
      <c r="CK123" s="890"/>
      <c r="CL123" s="876"/>
      <c r="CM123" s="876"/>
      <c r="CN123" s="876"/>
      <c r="CO123" s="877"/>
      <c r="CP123" s="856" t="s">
        <v>446</v>
      </c>
      <c r="CQ123" s="857"/>
      <c r="CR123" s="857"/>
      <c r="CS123" s="857"/>
      <c r="CT123" s="857"/>
      <c r="CU123" s="857"/>
      <c r="CV123" s="857"/>
      <c r="CW123" s="857"/>
      <c r="CX123" s="857"/>
      <c r="CY123" s="857"/>
      <c r="CZ123" s="857"/>
      <c r="DA123" s="857"/>
      <c r="DB123" s="857"/>
      <c r="DC123" s="857"/>
      <c r="DD123" s="857"/>
      <c r="DE123" s="857"/>
      <c r="DF123" s="858"/>
      <c r="DG123" s="797" t="s">
        <v>114</v>
      </c>
      <c r="DH123" s="798"/>
      <c r="DI123" s="798"/>
      <c r="DJ123" s="798"/>
      <c r="DK123" s="799"/>
      <c r="DL123" s="800" t="s">
        <v>114</v>
      </c>
      <c r="DM123" s="798"/>
      <c r="DN123" s="798"/>
      <c r="DO123" s="798"/>
      <c r="DP123" s="799"/>
      <c r="DQ123" s="800" t="s">
        <v>114</v>
      </c>
      <c r="DR123" s="798"/>
      <c r="DS123" s="798"/>
      <c r="DT123" s="798"/>
      <c r="DU123" s="799"/>
      <c r="DV123" s="845" t="s">
        <v>114</v>
      </c>
      <c r="DW123" s="846"/>
      <c r="DX123" s="846"/>
      <c r="DY123" s="846"/>
      <c r="DZ123" s="847"/>
    </row>
    <row r="124" spans="1:130" s="199" customFormat="1" ht="26.25" customHeight="1" thickBot="1" x14ac:dyDescent="0.2">
      <c r="A124" s="838"/>
      <c r="B124" s="839"/>
      <c r="C124" s="842" t="s">
        <v>431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114</v>
      </c>
      <c r="AB124" s="798"/>
      <c r="AC124" s="798"/>
      <c r="AD124" s="798"/>
      <c r="AE124" s="799"/>
      <c r="AF124" s="800" t="s">
        <v>114</v>
      </c>
      <c r="AG124" s="798"/>
      <c r="AH124" s="798"/>
      <c r="AI124" s="798"/>
      <c r="AJ124" s="799"/>
      <c r="AK124" s="800" t="s">
        <v>114</v>
      </c>
      <c r="AL124" s="798"/>
      <c r="AM124" s="798"/>
      <c r="AN124" s="798"/>
      <c r="AO124" s="799"/>
      <c r="AP124" s="845" t="s">
        <v>114</v>
      </c>
      <c r="AQ124" s="846"/>
      <c r="AR124" s="846"/>
      <c r="AS124" s="846"/>
      <c r="AT124" s="847"/>
      <c r="AU124" s="848" t="s">
        <v>447</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60.4</v>
      </c>
      <c r="BR124" s="852"/>
      <c r="BS124" s="852"/>
      <c r="BT124" s="852"/>
      <c r="BU124" s="852"/>
      <c r="BV124" s="852">
        <v>46.4</v>
      </c>
      <c r="BW124" s="852"/>
      <c r="BX124" s="852"/>
      <c r="BY124" s="852"/>
      <c r="BZ124" s="852"/>
      <c r="CA124" s="852">
        <v>48.1</v>
      </c>
      <c r="CB124" s="852"/>
      <c r="CC124" s="852"/>
      <c r="CD124" s="852"/>
      <c r="CE124" s="852"/>
      <c r="CF124" s="742"/>
      <c r="CG124" s="743"/>
      <c r="CH124" s="743"/>
      <c r="CI124" s="743"/>
      <c r="CJ124" s="883"/>
      <c r="CK124" s="891"/>
      <c r="CL124" s="891"/>
      <c r="CM124" s="891"/>
      <c r="CN124" s="891"/>
      <c r="CO124" s="892"/>
      <c r="CP124" s="856" t="s">
        <v>448</v>
      </c>
      <c r="CQ124" s="857"/>
      <c r="CR124" s="857"/>
      <c r="CS124" s="857"/>
      <c r="CT124" s="857"/>
      <c r="CU124" s="857"/>
      <c r="CV124" s="857"/>
      <c r="CW124" s="857"/>
      <c r="CX124" s="857"/>
      <c r="CY124" s="857"/>
      <c r="CZ124" s="857"/>
      <c r="DA124" s="857"/>
      <c r="DB124" s="857"/>
      <c r="DC124" s="857"/>
      <c r="DD124" s="857"/>
      <c r="DE124" s="857"/>
      <c r="DF124" s="858"/>
      <c r="DG124" s="780" t="s">
        <v>114</v>
      </c>
      <c r="DH124" s="781"/>
      <c r="DI124" s="781"/>
      <c r="DJ124" s="781"/>
      <c r="DK124" s="782"/>
      <c r="DL124" s="783" t="s">
        <v>114</v>
      </c>
      <c r="DM124" s="781"/>
      <c r="DN124" s="781"/>
      <c r="DO124" s="781"/>
      <c r="DP124" s="782"/>
      <c r="DQ124" s="783" t="s">
        <v>114</v>
      </c>
      <c r="DR124" s="781"/>
      <c r="DS124" s="781"/>
      <c r="DT124" s="781"/>
      <c r="DU124" s="782"/>
      <c r="DV124" s="869" t="s">
        <v>114</v>
      </c>
      <c r="DW124" s="870"/>
      <c r="DX124" s="870"/>
      <c r="DY124" s="870"/>
      <c r="DZ124" s="871"/>
    </row>
    <row r="125" spans="1:130" s="199" customFormat="1" ht="26.25" customHeight="1" x14ac:dyDescent="0.15">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114</v>
      </c>
      <c r="AB125" s="798"/>
      <c r="AC125" s="798"/>
      <c r="AD125" s="798"/>
      <c r="AE125" s="799"/>
      <c r="AF125" s="800" t="s">
        <v>114</v>
      </c>
      <c r="AG125" s="798"/>
      <c r="AH125" s="798"/>
      <c r="AI125" s="798"/>
      <c r="AJ125" s="799"/>
      <c r="AK125" s="800" t="s">
        <v>114</v>
      </c>
      <c r="AL125" s="798"/>
      <c r="AM125" s="798"/>
      <c r="AN125" s="798"/>
      <c r="AO125" s="799"/>
      <c r="AP125" s="845" t="s">
        <v>114</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449</v>
      </c>
      <c r="CL125" s="873"/>
      <c r="CM125" s="873"/>
      <c r="CN125" s="873"/>
      <c r="CO125" s="874"/>
      <c r="CP125" s="881" t="s">
        <v>450</v>
      </c>
      <c r="CQ125" s="826"/>
      <c r="CR125" s="826"/>
      <c r="CS125" s="826"/>
      <c r="CT125" s="826"/>
      <c r="CU125" s="826"/>
      <c r="CV125" s="826"/>
      <c r="CW125" s="826"/>
      <c r="CX125" s="826"/>
      <c r="CY125" s="826"/>
      <c r="CZ125" s="826"/>
      <c r="DA125" s="826"/>
      <c r="DB125" s="826"/>
      <c r="DC125" s="826"/>
      <c r="DD125" s="826"/>
      <c r="DE125" s="826"/>
      <c r="DF125" s="827"/>
      <c r="DG125" s="882" t="s">
        <v>114</v>
      </c>
      <c r="DH125" s="863"/>
      <c r="DI125" s="863"/>
      <c r="DJ125" s="863"/>
      <c r="DK125" s="863"/>
      <c r="DL125" s="863" t="s">
        <v>114</v>
      </c>
      <c r="DM125" s="863"/>
      <c r="DN125" s="863"/>
      <c r="DO125" s="863"/>
      <c r="DP125" s="863"/>
      <c r="DQ125" s="863" t="s">
        <v>114</v>
      </c>
      <c r="DR125" s="863"/>
      <c r="DS125" s="863"/>
      <c r="DT125" s="863"/>
      <c r="DU125" s="863"/>
      <c r="DV125" s="864" t="s">
        <v>114</v>
      </c>
      <c r="DW125" s="864"/>
      <c r="DX125" s="864"/>
      <c r="DY125" s="864"/>
      <c r="DZ125" s="865"/>
    </row>
    <row r="126" spans="1:130" s="199" customFormat="1" ht="26.25" customHeight="1" thickBot="1" x14ac:dyDescent="0.2">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114</v>
      </c>
      <c r="AB126" s="798"/>
      <c r="AC126" s="798"/>
      <c r="AD126" s="798"/>
      <c r="AE126" s="799"/>
      <c r="AF126" s="800" t="s">
        <v>114</v>
      </c>
      <c r="AG126" s="798"/>
      <c r="AH126" s="798"/>
      <c r="AI126" s="798"/>
      <c r="AJ126" s="799"/>
      <c r="AK126" s="800" t="s">
        <v>114</v>
      </c>
      <c r="AL126" s="798"/>
      <c r="AM126" s="798"/>
      <c r="AN126" s="798"/>
      <c r="AO126" s="799"/>
      <c r="AP126" s="845" t="s">
        <v>114</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451</v>
      </c>
      <c r="CQ126" s="768"/>
      <c r="CR126" s="768"/>
      <c r="CS126" s="768"/>
      <c r="CT126" s="768"/>
      <c r="CU126" s="768"/>
      <c r="CV126" s="768"/>
      <c r="CW126" s="768"/>
      <c r="CX126" s="768"/>
      <c r="CY126" s="768"/>
      <c r="CZ126" s="768"/>
      <c r="DA126" s="768"/>
      <c r="DB126" s="768"/>
      <c r="DC126" s="768"/>
      <c r="DD126" s="768"/>
      <c r="DE126" s="768"/>
      <c r="DF126" s="769"/>
      <c r="DG126" s="834" t="s">
        <v>114</v>
      </c>
      <c r="DH126" s="835"/>
      <c r="DI126" s="835"/>
      <c r="DJ126" s="835"/>
      <c r="DK126" s="835"/>
      <c r="DL126" s="835" t="s">
        <v>114</v>
      </c>
      <c r="DM126" s="835"/>
      <c r="DN126" s="835"/>
      <c r="DO126" s="835"/>
      <c r="DP126" s="835"/>
      <c r="DQ126" s="835" t="s">
        <v>114</v>
      </c>
      <c r="DR126" s="835"/>
      <c r="DS126" s="835"/>
      <c r="DT126" s="835"/>
      <c r="DU126" s="835"/>
      <c r="DV126" s="812" t="s">
        <v>114</v>
      </c>
      <c r="DW126" s="812"/>
      <c r="DX126" s="812"/>
      <c r="DY126" s="812"/>
      <c r="DZ126" s="813"/>
    </row>
    <row r="127" spans="1:130" s="199" customFormat="1" ht="26.25" customHeight="1" x14ac:dyDescent="0.15">
      <c r="A127" s="840"/>
      <c r="B127" s="841"/>
      <c r="C127" s="859" t="s">
        <v>452</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1296</v>
      </c>
      <c r="AB127" s="798"/>
      <c r="AC127" s="798"/>
      <c r="AD127" s="798"/>
      <c r="AE127" s="799"/>
      <c r="AF127" s="800">
        <v>1069</v>
      </c>
      <c r="AG127" s="798"/>
      <c r="AH127" s="798"/>
      <c r="AI127" s="798"/>
      <c r="AJ127" s="799"/>
      <c r="AK127" s="800">
        <v>1117</v>
      </c>
      <c r="AL127" s="798"/>
      <c r="AM127" s="798"/>
      <c r="AN127" s="798"/>
      <c r="AO127" s="799"/>
      <c r="AP127" s="845">
        <v>0</v>
      </c>
      <c r="AQ127" s="846"/>
      <c r="AR127" s="846"/>
      <c r="AS127" s="846"/>
      <c r="AT127" s="847"/>
      <c r="AU127" s="235"/>
      <c r="AV127" s="235"/>
      <c r="AW127" s="235"/>
      <c r="AX127" s="862" t="s">
        <v>453</v>
      </c>
      <c r="AY127" s="830"/>
      <c r="AZ127" s="830"/>
      <c r="BA127" s="830"/>
      <c r="BB127" s="830"/>
      <c r="BC127" s="830"/>
      <c r="BD127" s="830"/>
      <c r="BE127" s="831"/>
      <c r="BF127" s="829" t="s">
        <v>454</v>
      </c>
      <c r="BG127" s="830"/>
      <c r="BH127" s="830"/>
      <c r="BI127" s="830"/>
      <c r="BJ127" s="830"/>
      <c r="BK127" s="830"/>
      <c r="BL127" s="831"/>
      <c r="BM127" s="829" t="s">
        <v>455</v>
      </c>
      <c r="BN127" s="830"/>
      <c r="BO127" s="830"/>
      <c r="BP127" s="830"/>
      <c r="BQ127" s="830"/>
      <c r="BR127" s="830"/>
      <c r="BS127" s="831"/>
      <c r="BT127" s="829" t="s">
        <v>456</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457</v>
      </c>
      <c r="CQ127" s="768"/>
      <c r="CR127" s="768"/>
      <c r="CS127" s="768"/>
      <c r="CT127" s="768"/>
      <c r="CU127" s="768"/>
      <c r="CV127" s="768"/>
      <c r="CW127" s="768"/>
      <c r="CX127" s="768"/>
      <c r="CY127" s="768"/>
      <c r="CZ127" s="768"/>
      <c r="DA127" s="768"/>
      <c r="DB127" s="768"/>
      <c r="DC127" s="768"/>
      <c r="DD127" s="768"/>
      <c r="DE127" s="768"/>
      <c r="DF127" s="769"/>
      <c r="DG127" s="834" t="s">
        <v>114</v>
      </c>
      <c r="DH127" s="835"/>
      <c r="DI127" s="835"/>
      <c r="DJ127" s="835"/>
      <c r="DK127" s="835"/>
      <c r="DL127" s="835" t="s">
        <v>114</v>
      </c>
      <c r="DM127" s="835"/>
      <c r="DN127" s="835"/>
      <c r="DO127" s="835"/>
      <c r="DP127" s="835"/>
      <c r="DQ127" s="835" t="s">
        <v>114</v>
      </c>
      <c r="DR127" s="835"/>
      <c r="DS127" s="835"/>
      <c r="DT127" s="835"/>
      <c r="DU127" s="835"/>
      <c r="DV127" s="812" t="s">
        <v>114</v>
      </c>
      <c r="DW127" s="812"/>
      <c r="DX127" s="812"/>
      <c r="DY127" s="812"/>
      <c r="DZ127" s="813"/>
    </row>
    <row r="128" spans="1:130" s="199" customFormat="1" ht="26.25" customHeight="1" thickBot="1" x14ac:dyDescent="0.2">
      <c r="A128" s="814" t="s">
        <v>458</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459</v>
      </c>
      <c r="X128" s="816"/>
      <c r="Y128" s="816"/>
      <c r="Z128" s="817"/>
      <c r="AA128" s="818" t="s">
        <v>114</v>
      </c>
      <c r="AB128" s="819"/>
      <c r="AC128" s="819"/>
      <c r="AD128" s="819"/>
      <c r="AE128" s="820"/>
      <c r="AF128" s="821" t="s">
        <v>114</v>
      </c>
      <c r="AG128" s="819"/>
      <c r="AH128" s="819"/>
      <c r="AI128" s="819"/>
      <c r="AJ128" s="820"/>
      <c r="AK128" s="821" t="s">
        <v>114</v>
      </c>
      <c r="AL128" s="819"/>
      <c r="AM128" s="819"/>
      <c r="AN128" s="819"/>
      <c r="AO128" s="820"/>
      <c r="AP128" s="822"/>
      <c r="AQ128" s="823"/>
      <c r="AR128" s="823"/>
      <c r="AS128" s="823"/>
      <c r="AT128" s="824"/>
      <c r="AU128" s="235"/>
      <c r="AV128" s="235"/>
      <c r="AW128" s="235"/>
      <c r="AX128" s="825" t="s">
        <v>460</v>
      </c>
      <c r="AY128" s="826"/>
      <c r="AZ128" s="826"/>
      <c r="BA128" s="826"/>
      <c r="BB128" s="826"/>
      <c r="BC128" s="826"/>
      <c r="BD128" s="826"/>
      <c r="BE128" s="827"/>
      <c r="BF128" s="804" t="s">
        <v>114</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461</v>
      </c>
      <c r="CQ128" s="746"/>
      <c r="CR128" s="746"/>
      <c r="CS128" s="746"/>
      <c r="CT128" s="746"/>
      <c r="CU128" s="746"/>
      <c r="CV128" s="746"/>
      <c r="CW128" s="746"/>
      <c r="CX128" s="746"/>
      <c r="CY128" s="746"/>
      <c r="CZ128" s="746"/>
      <c r="DA128" s="746"/>
      <c r="DB128" s="746"/>
      <c r="DC128" s="746"/>
      <c r="DD128" s="746"/>
      <c r="DE128" s="746"/>
      <c r="DF128" s="747"/>
      <c r="DG128" s="808" t="s">
        <v>114</v>
      </c>
      <c r="DH128" s="809"/>
      <c r="DI128" s="809"/>
      <c r="DJ128" s="809"/>
      <c r="DK128" s="809"/>
      <c r="DL128" s="809" t="s">
        <v>114</v>
      </c>
      <c r="DM128" s="809"/>
      <c r="DN128" s="809"/>
      <c r="DO128" s="809"/>
      <c r="DP128" s="809"/>
      <c r="DQ128" s="809" t="s">
        <v>114</v>
      </c>
      <c r="DR128" s="809"/>
      <c r="DS128" s="809"/>
      <c r="DT128" s="809"/>
      <c r="DU128" s="809"/>
      <c r="DV128" s="810" t="s">
        <v>114</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462</v>
      </c>
      <c r="X129" s="795"/>
      <c r="Y129" s="795"/>
      <c r="Z129" s="796"/>
      <c r="AA129" s="797">
        <v>3482596</v>
      </c>
      <c r="AB129" s="798"/>
      <c r="AC129" s="798"/>
      <c r="AD129" s="798"/>
      <c r="AE129" s="799"/>
      <c r="AF129" s="800">
        <v>3585862</v>
      </c>
      <c r="AG129" s="798"/>
      <c r="AH129" s="798"/>
      <c r="AI129" s="798"/>
      <c r="AJ129" s="799"/>
      <c r="AK129" s="800">
        <v>3537127</v>
      </c>
      <c r="AL129" s="798"/>
      <c r="AM129" s="798"/>
      <c r="AN129" s="798"/>
      <c r="AO129" s="799"/>
      <c r="AP129" s="801"/>
      <c r="AQ129" s="802"/>
      <c r="AR129" s="802"/>
      <c r="AS129" s="802"/>
      <c r="AT129" s="803"/>
      <c r="AU129" s="237"/>
      <c r="AV129" s="237"/>
      <c r="AW129" s="237"/>
      <c r="AX129" s="767" t="s">
        <v>463</v>
      </c>
      <c r="AY129" s="768"/>
      <c r="AZ129" s="768"/>
      <c r="BA129" s="768"/>
      <c r="BB129" s="768"/>
      <c r="BC129" s="768"/>
      <c r="BD129" s="768"/>
      <c r="BE129" s="769"/>
      <c r="BF129" s="787" t="s">
        <v>114</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464</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465</v>
      </c>
      <c r="X130" s="795"/>
      <c r="Y130" s="795"/>
      <c r="Z130" s="796"/>
      <c r="AA130" s="797">
        <v>415149</v>
      </c>
      <c r="AB130" s="798"/>
      <c r="AC130" s="798"/>
      <c r="AD130" s="798"/>
      <c r="AE130" s="799"/>
      <c r="AF130" s="800">
        <v>409965</v>
      </c>
      <c r="AG130" s="798"/>
      <c r="AH130" s="798"/>
      <c r="AI130" s="798"/>
      <c r="AJ130" s="799"/>
      <c r="AK130" s="800">
        <v>409615</v>
      </c>
      <c r="AL130" s="798"/>
      <c r="AM130" s="798"/>
      <c r="AN130" s="798"/>
      <c r="AO130" s="799"/>
      <c r="AP130" s="801"/>
      <c r="AQ130" s="802"/>
      <c r="AR130" s="802"/>
      <c r="AS130" s="802"/>
      <c r="AT130" s="803"/>
      <c r="AU130" s="237"/>
      <c r="AV130" s="237"/>
      <c r="AW130" s="237"/>
      <c r="AX130" s="767" t="s">
        <v>466</v>
      </c>
      <c r="AY130" s="768"/>
      <c r="AZ130" s="768"/>
      <c r="BA130" s="768"/>
      <c r="BB130" s="768"/>
      <c r="BC130" s="768"/>
      <c r="BD130" s="768"/>
      <c r="BE130" s="769"/>
      <c r="BF130" s="770">
        <v>6.7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467</v>
      </c>
      <c r="X131" s="778"/>
      <c r="Y131" s="778"/>
      <c r="Z131" s="779"/>
      <c r="AA131" s="780">
        <v>3067447</v>
      </c>
      <c r="AB131" s="781"/>
      <c r="AC131" s="781"/>
      <c r="AD131" s="781"/>
      <c r="AE131" s="782"/>
      <c r="AF131" s="783">
        <v>3175897</v>
      </c>
      <c r="AG131" s="781"/>
      <c r="AH131" s="781"/>
      <c r="AI131" s="781"/>
      <c r="AJ131" s="782"/>
      <c r="AK131" s="783">
        <v>3127512</v>
      </c>
      <c r="AL131" s="781"/>
      <c r="AM131" s="781"/>
      <c r="AN131" s="781"/>
      <c r="AO131" s="782"/>
      <c r="AP131" s="784"/>
      <c r="AQ131" s="785"/>
      <c r="AR131" s="785"/>
      <c r="AS131" s="785"/>
      <c r="AT131" s="786"/>
      <c r="AU131" s="237"/>
      <c r="AV131" s="237"/>
      <c r="AW131" s="237"/>
      <c r="AX131" s="745" t="s">
        <v>468</v>
      </c>
      <c r="AY131" s="746"/>
      <c r="AZ131" s="746"/>
      <c r="BA131" s="746"/>
      <c r="BB131" s="746"/>
      <c r="BC131" s="746"/>
      <c r="BD131" s="746"/>
      <c r="BE131" s="747"/>
      <c r="BF131" s="748">
        <v>48.1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469</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470</v>
      </c>
      <c r="W132" s="758"/>
      <c r="X132" s="758"/>
      <c r="Y132" s="758"/>
      <c r="Z132" s="759"/>
      <c r="AA132" s="760">
        <v>6.6489494359999997</v>
      </c>
      <c r="AB132" s="761"/>
      <c r="AC132" s="761"/>
      <c r="AD132" s="761"/>
      <c r="AE132" s="762"/>
      <c r="AF132" s="763">
        <v>6.9222018219999999</v>
      </c>
      <c r="AG132" s="761"/>
      <c r="AH132" s="761"/>
      <c r="AI132" s="761"/>
      <c r="AJ132" s="762"/>
      <c r="AK132" s="763">
        <v>6.6134998039999999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471</v>
      </c>
      <c r="W133" s="737"/>
      <c r="X133" s="737"/>
      <c r="Y133" s="737"/>
      <c r="Z133" s="738"/>
      <c r="AA133" s="739">
        <v>7.2</v>
      </c>
      <c r="AB133" s="740"/>
      <c r="AC133" s="740"/>
      <c r="AD133" s="740"/>
      <c r="AE133" s="741"/>
      <c r="AF133" s="739">
        <v>7</v>
      </c>
      <c r="AG133" s="740"/>
      <c r="AH133" s="740"/>
      <c r="AI133" s="740"/>
      <c r="AJ133" s="741"/>
      <c r="AK133" s="739">
        <v>6.7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5" zoomScaleSheetLayoutView="5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472</v>
      </c>
      <c r="B5" s="248"/>
      <c r="C5" s="248"/>
      <c r="D5" s="248"/>
      <c r="E5" s="248"/>
      <c r="F5" s="248"/>
      <c r="G5" s="248"/>
      <c r="H5" s="248"/>
      <c r="I5" s="248"/>
      <c r="J5" s="248"/>
      <c r="K5" s="248"/>
      <c r="L5" s="248"/>
      <c r="M5" s="248"/>
      <c r="N5" s="248"/>
      <c r="O5" s="249"/>
    </row>
    <row r="6" spans="1:16" x14ac:dyDescent="0.15">
      <c r="A6" s="250"/>
      <c r="B6" s="246"/>
      <c r="C6" s="246"/>
      <c r="D6" s="246"/>
      <c r="E6" s="246"/>
      <c r="F6" s="246"/>
      <c r="G6" s="251" t="s">
        <v>473</v>
      </c>
      <c r="H6" s="251"/>
      <c r="I6" s="251"/>
      <c r="J6" s="251"/>
      <c r="K6" s="246"/>
      <c r="L6" s="246"/>
      <c r="M6" s="246"/>
      <c r="N6" s="246"/>
    </row>
    <row r="7" spans="1:16" x14ac:dyDescent="0.15">
      <c r="A7" s="250"/>
      <c r="B7" s="246"/>
      <c r="C7" s="246"/>
      <c r="D7" s="246"/>
      <c r="E7" s="246"/>
      <c r="F7" s="246"/>
      <c r="G7" s="253"/>
      <c r="H7" s="254"/>
      <c r="I7" s="254"/>
      <c r="J7" s="255"/>
      <c r="K7" s="1152" t="s">
        <v>474</v>
      </c>
      <c r="L7" s="256"/>
      <c r="M7" s="257" t="s">
        <v>475</v>
      </c>
      <c r="N7" s="258"/>
    </row>
    <row r="8" spans="1:16" x14ac:dyDescent="0.15">
      <c r="A8" s="250"/>
      <c r="B8" s="246"/>
      <c r="C8" s="246"/>
      <c r="D8" s="246"/>
      <c r="E8" s="246"/>
      <c r="F8" s="246"/>
      <c r="G8" s="259"/>
      <c r="H8" s="260"/>
      <c r="I8" s="260"/>
      <c r="J8" s="261"/>
      <c r="K8" s="1153"/>
      <c r="L8" s="262" t="s">
        <v>476</v>
      </c>
      <c r="M8" s="263" t="s">
        <v>477</v>
      </c>
      <c r="N8" s="264" t="s">
        <v>478</v>
      </c>
    </row>
    <row r="9" spans="1:16" x14ac:dyDescent="0.15">
      <c r="A9" s="250"/>
      <c r="B9" s="246"/>
      <c r="C9" s="246"/>
      <c r="D9" s="246"/>
      <c r="E9" s="246"/>
      <c r="F9" s="246"/>
      <c r="G9" s="1166" t="s">
        <v>479</v>
      </c>
      <c r="H9" s="1167"/>
      <c r="I9" s="1167"/>
      <c r="J9" s="1168"/>
      <c r="K9" s="265">
        <v>1001945</v>
      </c>
      <c r="L9" s="266">
        <v>78633</v>
      </c>
      <c r="M9" s="267">
        <v>85687</v>
      </c>
      <c r="N9" s="268">
        <v>-8.1999999999999993</v>
      </c>
    </row>
    <row r="10" spans="1:16" x14ac:dyDescent="0.15">
      <c r="A10" s="250"/>
      <c r="B10" s="246"/>
      <c r="C10" s="246"/>
      <c r="D10" s="246"/>
      <c r="E10" s="246"/>
      <c r="F10" s="246"/>
      <c r="G10" s="1166" t="s">
        <v>480</v>
      </c>
      <c r="H10" s="1167"/>
      <c r="I10" s="1167"/>
      <c r="J10" s="1168"/>
      <c r="K10" s="269">
        <v>74149</v>
      </c>
      <c r="L10" s="270">
        <v>5819</v>
      </c>
      <c r="M10" s="271">
        <v>10096</v>
      </c>
      <c r="N10" s="272">
        <v>-42.4</v>
      </c>
    </row>
    <row r="11" spans="1:16" ht="13.5" customHeight="1" x14ac:dyDescent="0.15">
      <c r="A11" s="250"/>
      <c r="B11" s="246"/>
      <c r="C11" s="246"/>
      <c r="D11" s="246"/>
      <c r="E11" s="246"/>
      <c r="F11" s="246"/>
      <c r="G11" s="1166" t="s">
        <v>481</v>
      </c>
      <c r="H11" s="1167"/>
      <c r="I11" s="1167"/>
      <c r="J11" s="1168"/>
      <c r="K11" s="269">
        <v>315330</v>
      </c>
      <c r="L11" s="270">
        <v>24747</v>
      </c>
      <c r="M11" s="271">
        <v>13592</v>
      </c>
      <c r="N11" s="272">
        <v>82.1</v>
      </c>
    </row>
    <row r="12" spans="1:16" ht="13.5" customHeight="1" x14ac:dyDescent="0.15">
      <c r="A12" s="250"/>
      <c r="B12" s="246"/>
      <c r="C12" s="246"/>
      <c r="D12" s="246"/>
      <c r="E12" s="246"/>
      <c r="F12" s="246"/>
      <c r="G12" s="1166" t="s">
        <v>482</v>
      </c>
      <c r="H12" s="1167"/>
      <c r="I12" s="1167"/>
      <c r="J12" s="1168"/>
      <c r="K12" s="269" t="s">
        <v>483</v>
      </c>
      <c r="L12" s="270" t="s">
        <v>483</v>
      </c>
      <c r="M12" s="271">
        <v>962</v>
      </c>
      <c r="N12" s="272" t="s">
        <v>483</v>
      </c>
    </row>
    <row r="13" spans="1:16" ht="13.5" customHeight="1" x14ac:dyDescent="0.15">
      <c r="A13" s="250"/>
      <c r="B13" s="246"/>
      <c r="C13" s="246"/>
      <c r="D13" s="246"/>
      <c r="E13" s="246"/>
      <c r="F13" s="246"/>
      <c r="G13" s="1166" t="s">
        <v>484</v>
      </c>
      <c r="H13" s="1167"/>
      <c r="I13" s="1167"/>
      <c r="J13" s="1168"/>
      <c r="K13" s="269" t="s">
        <v>483</v>
      </c>
      <c r="L13" s="270" t="s">
        <v>483</v>
      </c>
      <c r="M13" s="271">
        <v>34</v>
      </c>
      <c r="N13" s="272" t="s">
        <v>483</v>
      </c>
    </row>
    <row r="14" spans="1:16" ht="13.5" customHeight="1" x14ac:dyDescent="0.15">
      <c r="A14" s="250"/>
      <c r="B14" s="246"/>
      <c r="C14" s="246"/>
      <c r="D14" s="246"/>
      <c r="E14" s="246"/>
      <c r="F14" s="246"/>
      <c r="G14" s="1166" t="s">
        <v>485</v>
      </c>
      <c r="H14" s="1167"/>
      <c r="I14" s="1167"/>
      <c r="J14" s="1168"/>
      <c r="K14" s="269">
        <v>83364</v>
      </c>
      <c r="L14" s="270">
        <v>6542</v>
      </c>
      <c r="M14" s="271">
        <v>3922</v>
      </c>
      <c r="N14" s="272">
        <v>66.8</v>
      </c>
    </row>
    <row r="15" spans="1:16" ht="13.5" customHeight="1" x14ac:dyDescent="0.15">
      <c r="A15" s="250"/>
      <c r="B15" s="246"/>
      <c r="C15" s="246"/>
      <c r="D15" s="246"/>
      <c r="E15" s="246"/>
      <c r="F15" s="246"/>
      <c r="G15" s="1166" t="s">
        <v>486</v>
      </c>
      <c r="H15" s="1167"/>
      <c r="I15" s="1167"/>
      <c r="J15" s="1168"/>
      <c r="K15" s="269">
        <v>28354</v>
      </c>
      <c r="L15" s="270">
        <v>2225</v>
      </c>
      <c r="M15" s="271">
        <v>1815</v>
      </c>
      <c r="N15" s="272">
        <v>22.6</v>
      </c>
    </row>
    <row r="16" spans="1:16" x14ac:dyDescent="0.15">
      <c r="A16" s="250"/>
      <c r="B16" s="246"/>
      <c r="C16" s="246"/>
      <c r="D16" s="246"/>
      <c r="E16" s="246"/>
      <c r="F16" s="246"/>
      <c r="G16" s="1169" t="s">
        <v>487</v>
      </c>
      <c r="H16" s="1170"/>
      <c r="I16" s="1170"/>
      <c r="J16" s="1171"/>
      <c r="K16" s="270">
        <v>-93320</v>
      </c>
      <c r="L16" s="270">
        <v>-7324</v>
      </c>
      <c r="M16" s="271">
        <v>-9409</v>
      </c>
      <c r="N16" s="272">
        <v>-22.2</v>
      </c>
    </row>
    <row r="17" spans="1:16" x14ac:dyDescent="0.15">
      <c r="A17" s="250"/>
      <c r="B17" s="246"/>
      <c r="C17" s="246"/>
      <c r="D17" s="246"/>
      <c r="E17" s="246"/>
      <c r="F17" s="246"/>
      <c r="G17" s="1169" t="s">
        <v>173</v>
      </c>
      <c r="H17" s="1170"/>
      <c r="I17" s="1170"/>
      <c r="J17" s="1171"/>
      <c r="K17" s="270">
        <v>1409822</v>
      </c>
      <c r="L17" s="270">
        <v>110644</v>
      </c>
      <c r="M17" s="271">
        <v>106699</v>
      </c>
      <c r="N17" s="272">
        <v>3.7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488</v>
      </c>
      <c r="H19" s="246"/>
      <c r="I19" s="246"/>
      <c r="J19" s="246"/>
      <c r="K19" s="246"/>
      <c r="L19" s="246"/>
      <c r="M19" s="246"/>
      <c r="N19" s="246"/>
    </row>
    <row r="20" spans="1:16" x14ac:dyDescent="0.15">
      <c r="A20" s="250"/>
      <c r="B20" s="246"/>
      <c r="C20" s="246"/>
      <c r="D20" s="246"/>
      <c r="E20" s="246"/>
      <c r="F20" s="246"/>
      <c r="G20" s="274"/>
      <c r="H20" s="275"/>
      <c r="I20" s="275"/>
      <c r="J20" s="276"/>
      <c r="K20" s="277" t="s">
        <v>489</v>
      </c>
      <c r="L20" s="278" t="s">
        <v>490</v>
      </c>
      <c r="M20" s="279" t="s">
        <v>491</v>
      </c>
      <c r="N20" s="280"/>
    </row>
    <row r="21" spans="1:16" s="286" customFormat="1" x14ac:dyDescent="0.15">
      <c r="A21" s="281"/>
      <c r="B21" s="251"/>
      <c r="C21" s="251"/>
      <c r="D21" s="251"/>
      <c r="E21" s="251"/>
      <c r="F21" s="251"/>
      <c r="G21" s="1163" t="s">
        <v>492</v>
      </c>
      <c r="H21" s="1164"/>
      <c r="I21" s="1164"/>
      <c r="J21" s="1165"/>
      <c r="K21" s="282">
        <v>9.57</v>
      </c>
      <c r="L21" s="283">
        <v>9.99</v>
      </c>
      <c r="M21" s="284">
        <v>-0.42</v>
      </c>
      <c r="N21" s="251"/>
      <c r="O21" s="285"/>
      <c r="P21" s="281"/>
    </row>
    <row r="22" spans="1:16" s="286" customFormat="1" x14ac:dyDescent="0.15">
      <c r="A22" s="281"/>
      <c r="B22" s="251"/>
      <c r="C22" s="251"/>
      <c r="D22" s="251"/>
      <c r="E22" s="251"/>
      <c r="F22" s="251"/>
      <c r="G22" s="1163" t="s">
        <v>493</v>
      </c>
      <c r="H22" s="1164"/>
      <c r="I22" s="1164"/>
      <c r="J22" s="1165"/>
      <c r="K22" s="287">
        <v>94.2</v>
      </c>
      <c r="L22" s="288">
        <v>96.4</v>
      </c>
      <c r="M22" s="289">
        <v>-2.2000000000000002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494</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495</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496</v>
      </c>
      <c r="H29" s="251"/>
      <c r="I29" s="251"/>
      <c r="J29" s="251"/>
      <c r="K29" s="246"/>
      <c r="L29" s="246"/>
      <c r="M29" s="246"/>
      <c r="N29" s="246"/>
      <c r="O29" s="295"/>
    </row>
    <row r="30" spans="1:16" x14ac:dyDescent="0.15">
      <c r="A30" s="250"/>
      <c r="B30" s="246"/>
      <c r="C30" s="246"/>
      <c r="D30" s="246"/>
      <c r="E30" s="246"/>
      <c r="F30" s="246"/>
      <c r="G30" s="253"/>
      <c r="H30" s="254"/>
      <c r="I30" s="254"/>
      <c r="J30" s="255"/>
      <c r="K30" s="1152" t="s">
        <v>474</v>
      </c>
      <c r="L30" s="256"/>
      <c r="M30" s="257" t="s">
        <v>475</v>
      </c>
      <c r="N30" s="258"/>
    </row>
    <row r="31" spans="1:16" x14ac:dyDescent="0.15">
      <c r="A31" s="250"/>
      <c r="B31" s="246"/>
      <c r="C31" s="246"/>
      <c r="D31" s="246"/>
      <c r="E31" s="246"/>
      <c r="F31" s="246"/>
      <c r="G31" s="259"/>
      <c r="H31" s="260"/>
      <c r="I31" s="260"/>
      <c r="J31" s="261"/>
      <c r="K31" s="1153"/>
      <c r="L31" s="262" t="s">
        <v>476</v>
      </c>
      <c r="M31" s="263" t="s">
        <v>477</v>
      </c>
      <c r="N31" s="264" t="s">
        <v>478</v>
      </c>
    </row>
    <row r="32" spans="1:16" ht="27" customHeight="1" x14ac:dyDescent="0.15">
      <c r="A32" s="250"/>
      <c r="B32" s="246"/>
      <c r="C32" s="246"/>
      <c r="D32" s="246"/>
      <c r="E32" s="246"/>
      <c r="F32" s="246"/>
      <c r="G32" s="1154" t="s">
        <v>497</v>
      </c>
      <c r="H32" s="1155"/>
      <c r="I32" s="1155"/>
      <c r="J32" s="1156"/>
      <c r="K32" s="296">
        <v>512748</v>
      </c>
      <c r="L32" s="296">
        <v>40241</v>
      </c>
      <c r="M32" s="297">
        <v>51894</v>
      </c>
      <c r="N32" s="298">
        <v>-22.5</v>
      </c>
    </row>
    <row r="33" spans="1:16" ht="13.5" customHeight="1" x14ac:dyDescent="0.15">
      <c r="A33" s="250"/>
      <c r="B33" s="246"/>
      <c r="C33" s="246"/>
      <c r="D33" s="246"/>
      <c r="E33" s="246"/>
      <c r="F33" s="246"/>
      <c r="G33" s="1154" t="s">
        <v>498</v>
      </c>
      <c r="H33" s="1155"/>
      <c r="I33" s="1155"/>
      <c r="J33" s="1156"/>
      <c r="K33" s="296" t="s">
        <v>483</v>
      </c>
      <c r="L33" s="296" t="s">
        <v>483</v>
      </c>
      <c r="M33" s="297" t="s">
        <v>483</v>
      </c>
      <c r="N33" s="298" t="s">
        <v>483</v>
      </c>
    </row>
    <row r="34" spans="1:16" ht="27" customHeight="1" x14ac:dyDescent="0.15">
      <c r="A34" s="250"/>
      <c r="B34" s="246"/>
      <c r="C34" s="246"/>
      <c r="D34" s="246"/>
      <c r="E34" s="246"/>
      <c r="F34" s="246"/>
      <c r="G34" s="1154" t="s">
        <v>499</v>
      </c>
      <c r="H34" s="1155"/>
      <c r="I34" s="1155"/>
      <c r="J34" s="1156"/>
      <c r="K34" s="296" t="s">
        <v>483</v>
      </c>
      <c r="L34" s="296" t="s">
        <v>483</v>
      </c>
      <c r="M34" s="297">
        <v>10</v>
      </c>
      <c r="N34" s="298" t="s">
        <v>483</v>
      </c>
    </row>
    <row r="35" spans="1:16" ht="27" customHeight="1" x14ac:dyDescent="0.15">
      <c r="A35" s="250"/>
      <c r="B35" s="246"/>
      <c r="C35" s="246"/>
      <c r="D35" s="246"/>
      <c r="E35" s="246"/>
      <c r="F35" s="246"/>
      <c r="G35" s="1154" t="s">
        <v>500</v>
      </c>
      <c r="H35" s="1155"/>
      <c r="I35" s="1155"/>
      <c r="J35" s="1156"/>
      <c r="K35" s="296" t="s">
        <v>483</v>
      </c>
      <c r="L35" s="296" t="s">
        <v>483</v>
      </c>
      <c r="M35" s="297">
        <v>15077</v>
      </c>
      <c r="N35" s="298" t="s">
        <v>483</v>
      </c>
    </row>
    <row r="36" spans="1:16" ht="27" customHeight="1" x14ac:dyDescent="0.15">
      <c r="A36" s="250"/>
      <c r="B36" s="246"/>
      <c r="C36" s="246"/>
      <c r="D36" s="246"/>
      <c r="E36" s="246"/>
      <c r="F36" s="246"/>
      <c r="G36" s="1154" t="s">
        <v>501</v>
      </c>
      <c r="H36" s="1155"/>
      <c r="I36" s="1155"/>
      <c r="J36" s="1156"/>
      <c r="K36" s="296">
        <v>102588</v>
      </c>
      <c r="L36" s="296">
        <v>8051</v>
      </c>
      <c r="M36" s="297">
        <v>4066</v>
      </c>
      <c r="N36" s="298">
        <v>98</v>
      </c>
    </row>
    <row r="37" spans="1:16" ht="13.5" customHeight="1" x14ac:dyDescent="0.15">
      <c r="A37" s="250"/>
      <c r="B37" s="246"/>
      <c r="C37" s="246"/>
      <c r="D37" s="246"/>
      <c r="E37" s="246"/>
      <c r="F37" s="246"/>
      <c r="G37" s="1154" t="s">
        <v>502</v>
      </c>
      <c r="H37" s="1155"/>
      <c r="I37" s="1155"/>
      <c r="J37" s="1156"/>
      <c r="K37" s="296">
        <v>1117</v>
      </c>
      <c r="L37" s="296">
        <v>88</v>
      </c>
      <c r="M37" s="297">
        <v>901</v>
      </c>
      <c r="N37" s="298">
        <v>-90.2</v>
      </c>
    </row>
    <row r="38" spans="1:16" ht="27" customHeight="1" x14ac:dyDescent="0.15">
      <c r="A38" s="250"/>
      <c r="B38" s="246"/>
      <c r="C38" s="246"/>
      <c r="D38" s="246"/>
      <c r="E38" s="246"/>
      <c r="F38" s="246"/>
      <c r="G38" s="1157" t="s">
        <v>503</v>
      </c>
      <c r="H38" s="1158"/>
      <c r="I38" s="1158"/>
      <c r="J38" s="1159"/>
      <c r="K38" s="299" t="s">
        <v>483</v>
      </c>
      <c r="L38" s="299" t="s">
        <v>483</v>
      </c>
      <c r="M38" s="300">
        <v>5</v>
      </c>
      <c r="N38" s="301" t="s">
        <v>483</v>
      </c>
      <c r="O38" s="295"/>
    </row>
    <row r="39" spans="1:16" x14ac:dyDescent="0.15">
      <c r="A39" s="250"/>
      <c r="B39" s="246"/>
      <c r="C39" s="246"/>
      <c r="D39" s="246"/>
      <c r="E39" s="246"/>
      <c r="F39" s="246"/>
      <c r="G39" s="1157" t="s">
        <v>504</v>
      </c>
      <c r="H39" s="1158"/>
      <c r="I39" s="1158"/>
      <c r="J39" s="1159"/>
      <c r="K39" s="302" t="s">
        <v>483</v>
      </c>
      <c r="L39" s="302" t="s">
        <v>483</v>
      </c>
      <c r="M39" s="303">
        <v>-2383</v>
      </c>
      <c r="N39" s="304" t="s">
        <v>483</v>
      </c>
      <c r="O39" s="295"/>
    </row>
    <row r="40" spans="1:16" ht="27" customHeight="1" x14ac:dyDescent="0.15">
      <c r="A40" s="250"/>
      <c r="B40" s="246"/>
      <c r="C40" s="246"/>
      <c r="D40" s="246"/>
      <c r="E40" s="246"/>
      <c r="F40" s="246"/>
      <c r="G40" s="1154" t="s">
        <v>505</v>
      </c>
      <c r="H40" s="1155"/>
      <c r="I40" s="1155"/>
      <c r="J40" s="1156"/>
      <c r="K40" s="302">
        <v>-409615</v>
      </c>
      <c r="L40" s="302">
        <v>-32147</v>
      </c>
      <c r="M40" s="303">
        <v>-48190</v>
      </c>
      <c r="N40" s="304">
        <v>-33.299999999999997</v>
      </c>
      <c r="O40" s="295"/>
    </row>
    <row r="41" spans="1:16" x14ac:dyDescent="0.15">
      <c r="A41" s="250"/>
      <c r="B41" s="246"/>
      <c r="C41" s="246"/>
      <c r="D41" s="246"/>
      <c r="E41" s="246"/>
      <c r="F41" s="246"/>
      <c r="G41" s="1160" t="s">
        <v>284</v>
      </c>
      <c r="H41" s="1161"/>
      <c r="I41" s="1161"/>
      <c r="J41" s="1162"/>
      <c r="K41" s="296">
        <v>206838</v>
      </c>
      <c r="L41" s="302">
        <v>16233</v>
      </c>
      <c r="M41" s="303">
        <v>21380</v>
      </c>
      <c r="N41" s="304">
        <v>-24.1</v>
      </c>
      <c r="O41" s="295"/>
    </row>
    <row r="42" spans="1:16" x14ac:dyDescent="0.15">
      <c r="A42" s="250"/>
      <c r="B42" s="246"/>
      <c r="C42" s="246"/>
      <c r="D42" s="246"/>
      <c r="E42" s="246"/>
      <c r="F42" s="246"/>
      <c r="G42" s="305" t="s">
        <v>506</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507</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508</v>
      </c>
      <c r="H48" s="310"/>
      <c r="I48" s="310"/>
      <c r="J48" s="310"/>
      <c r="K48" s="310"/>
      <c r="L48" s="310"/>
      <c r="M48" s="311"/>
      <c r="N48" s="310"/>
    </row>
    <row r="49" spans="1:14" ht="13.5" customHeight="1" x14ac:dyDescent="0.15">
      <c r="A49" s="250"/>
      <c r="B49" s="246"/>
      <c r="C49" s="246"/>
      <c r="D49" s="246"/>
      <c r="E49" s="246"/>
      <c r="F49" s="246"/>
      <c r="G49" s="312"/>
      <c r="H49" s="313"/>
      <c r="I49" s="1147" t="s">
        <v>474</v>
      </c>
      <c r="J49" s="1149" t="s">
        <v>509</v>
      </c>
      <c r="K49" s="1150"/>
      <c r="L49" s="1150"/>
      <c r="M49" s="1150"/>
      <c r="N49" s="1151"/>
    </row>
    <row r="50" spans="1:14" x14ac:dyDescent="0.15">
      <c r="A50" s="250"/>
      <c r="B50" s="246"/>
      <c r="C50" s="246"/>
      <c r="D50" s="246"/>
      <c r="E50" s="246"/>
      <c r="F50" s="246"/>
      <c r="G50" s="314"/>
      <c r="H50" s="315"/>
      <c r="I50" s="1148"/>
      <c r="J50" s="316" t="s">
        <v>510</v>
      </c>
      <c r="K50" s="317" t="s">
        <v>511</v>
      </c>
      <c r="L50" s="318" t="s">
        <v>512</v>
      </c>
      <c r="M50" s="319" t="s">
        <v>513</v>
      </c>
      <c r="N50" s="320" t="s">
        <v>514</v>
      </c>
    </row>
    <row r="51" spans="1:14" x14ac:dyDescent="0.15">
      <c r="A51" s="250"/>
      <c r="B51" s="246"/>
      <c r="C51" s="246"/>
      <c r="D51" s="246"/>
      <c r="E51" s="246"/>
      <c r="F51" s="246"/>
      <c r="G51" s="312" t="s">
        <v>515</v>
      </c>
      <c r="H51" s="313"/>
      <c r="I51" s="321">
        <v>673359</v>
      </c>
      <c r="J51" s="322">
        <v>49424</v>
      </c>
      <c r="K51" s="323">
        <v>71.2</v>
      </c>
      <c r="L51" s="324">
        <v>66496</v>
      </c>
      <c r="M51" s="325">
        <v>-6.2</v>
      </c>
      <c r="N51" s="326">
        <v>77.400000000000006</v>
      </c>
    </row>
    <row r="52" spans="1:14" x14ac:dyDescent="0.15">
      <c r="A52" s="250"/>
      <c r="B52" s="246"/>
      <c r="C52" s="246"/>
      <c r="D52" s="246"/>
      <c r="E52" s="246"/>
      <c r="F52" s="246"/>
      <c r="G52" s="327"/>
      <c r="H52" s="328" t="s">
        <v>516</v>
      </c>
      <c r="I52" s="329">
        <v>254689</v>
      </c>
      <c r="J52" s="330">
        <v>18694</v>
      </c>
      <c r="K52" s="331">
        <v>-17.600000000000001</v>
      </c>
      <c r="L52" s="332">
        <v>36530</v>
      </c>
      <c r="M52" s="333">
        <v>-8.4</v>
      </c>
      <c r="N52" s="334">
        <v>-9.1999999999999993</v>
      </c>
    </row>
    <row r="53" spans="1:14" x14ac:dyDescent="0.15">
      <c r="A53" s="250"/>
      <c r="B53" s="246"/>
      <c r="C53" s="246"/>
      <c r="D53" s="246"/>
      <c r="E53" s="246"/>
      <c r="F53" s="246"/>
      <c r="G53" s="312" t="s">
        <v>517</v>
      </c>
      <c r="H53" s="313"/>
      <c r="I53" s="321">
        <v>740290</v>
      </c>
      <c r="J53" s="322">
        <v>55065</v>
      </c>
      <c r="K53" s="323">
        <v>11.4</v>
      </c>
      <c r="L53" s="324">
        <v>82748</v>
      </c>
      <c r="M53" s="325">
        <v>24.4</v>
      </c>
      <c r="N53" s="326">
        <v>-13</v>
      </c>
    </row>
    <row r="54" spans="1:14" x14ac:dyDescent="0.15">
      <c r="A54" s="250"/>
      <c r="B54" s="246"/>
      <c r="C54" s="246"/>
      <c r="D54" s="246"/>
      <c r="E54" s="246"/>
      <c r="F54" s="246"/>
      <c r="G54" s="327"/>
      <c r="H54" s="328" t="s">
        <v>516</v>
      </c>
      <c r="I54" s="329">
        <v>318324</v>
      </c>
      <c r="J54" s="330">
        <v>23678</v>
      </c>
      <c r="K54" s="331">
        <v>26.7</v>
      </c>
      <c r="L54" s="332">
        <v>44732</v>
      </c>
      <c r="M54" s="333">
        <v>22.5</v>
      </c>
      <c r="N54" s="334">
        <v>4.2</v>
      </c>
    </row>
    <row r="55" spans="1:14" x14ac:dyDescent="0.15">
      <c r="A55" s="250"/>
      <c r="B55" s="246"/>
      <c r="C55" s="246"/>
      <c r="D55" s="246"/>
      <c r="E55" s="246"/>
      <c r="F55" s="246"/>
      <c r="G55" s="312" t="s">
        <v>518</v>
      </c>
      <c r="H55" s="313"/>
      <c r="I55" s="321">
        <v>441127</v>
      </c>
      <c r="J55" s="322">
        <v>33250</v>
      </c>
      <c r="K55" s="323">
        <v>-39.6</v>
      </c>
      <c r="L55" s="324">
        <v>91837</v>
      </c>
      <c r="M55" s="325">
        <v>11</v>
      </c>
      <c r="N55" s="326">
        <v>-50.6</v>
      </c>
    </row>
    <row r="56" spans="1:14" x14ac:dyDescent="0.15">
      <c r="A56" s="250"/>
      <c r="B56" s="246"/>
      <c r="C56" s="246"/>
      <c r="D56" s="246"/>
      <c r="E56" s="246"/>
      <c r="F56" s="246"/>
      <c r="G56" s="327"/>
      <c r="H56" s="328" t="s">
        <v>516</v>
      </c>
      <c r="I56" s="329">
        <v>250559</v>
      </c>
      <c r="J56" s="330">
        <v>18886</v>
      </c>
      <c r="K56" s="331">
        <v>-20.2</v>
      </c>
      <c r="L56" s="332">
        <v>54439</v>
      </c>
      <c r="M56" s="333">
        <v>21.7</v>
      </c>
      <c r="N56" s="334">
        <v>-41.9</v>
      </c>
    </row>
    <row r="57" spans="1:14" x14ac:dyDescent="0.15">
      <c r="A57" s="250"/>
      <c r="B57" s="246"/>
      <c r="C57" s="246"/>
      <c r="D57" s="246"/>
      <c r="E57" s="246"/>
      <c r="F57" s="246"/>
      <c r="G57" s="312" t="s">
        <v>519</v>
      </c>
      <c r="H57" s="313"/>
      <c r="I57" s="321">
        <v>614644</v>
      </c>
      <c r="J57" s="322">
        <v>47179</v>
      </c>
      <c r="K57" s="323">
        <v>41.9</v>
      </c>
      <c r="L57" s="324">
        <v>75972</v>
      </c>
      <c r="M57" s="325">
        <v>-17.3</v>
      </c>
      <c r="N57" s="326">
        <v>59.2</v>
      </c>
    </row>
    <row r="58" spans="1:14" x14ac:dyDescent="0.15">
      <c r="A58" s="250"/>
      <c r="B58" s="246"/>
      <c r="C58" s="246"/>
      <c r="D58" s="246"/>
      <c r="E58" s="246"/>
      <c r="F58" s="246"/>
      <c r="G58" s="327"/>
      <c r="H58" s="328" t="s">
        <v>516</v>
      </c>
      <c r="I58" s="329">
        <v>263151</v>
      </c>
      <c r="J58" s="330">
        <v>20199</v>
      </c>
      <c r="K58" s="331">
        <v>7</v>
      </c>
      <c r="L58" s="332">
        <v>40712</v>
      </c>
      <c r="M58" s="333">
        <v>-25.2</v>
      </c>
      <c r="N58" s="334">
        <v>32.200000000000003</v>
      </c>
    </row>
    <row r="59" spans="1:14" x14ac:dyDescent="0.15">
      <c r="A59" s="250"/>
      <c r="B59" s="246"/>
      <c r="C59" s="246"/>
      <c r="D59" s="246"/>
      <c r="E59" s="246"/>
      <c r="F59" s="246"/>
      <c r="G59" s="312" t="s">
        <v>520</v>
      </c>
      <c r="H59" s="313"/>
      <c r="I59" s="321">
        <v>393383</v>
      </c>
      <c r="J59" s="322">
        <v>30873</v>
      </c>
      <c r="K59" s="323">
        <v>-34.6</v>
      </c>
      <c r="L59" s="324">
        <v>79466</v>
      </c>
      <c r="M59" s="325">
        <v>4.5999999999999996</v>
      </c>
      <c r="N59" s="326">
        <v>-39.200000000000003</v>
      </c>
    </row>
    <row r="60" spans="1:14" x14ac:dyDescent="0.15">
      <c r="A60" s="250"/>
      <c r="B60" s="246"/>
      <c r="C60" s="246"/>
      <c r="D60" s="246"/>
      <c r="E60" s="246"/>
      <c r="F60" s="246"/>
      <c r="G60" s="327"/>
      <c r="H60" s="328" t="s">
        <v>516</v>
      </c>
      <c r="I60" s="335">
        <v>129117</v>
      </c>
      <c r="J60" s="330">
        <v>10133</v>
      </c>
      <c r="K60" s="331">
        <v>-49.8</v>
      </c>
      <c r="L60" s="332">
        <v>44645</v>
      </c>
      <c r="M60" s="333">
        <v>9.6999999999999993</v>
      </c>
      <c r="N60" s="334">
        <v>-59.5</v>
      </c>
    </row>
    <row r="61" spans="1:14" x14ac:dyDescent="0.15">
      <c r="A61" s="250"/>
      <c r="B61" s="246"/>
      <c r="C61" s="246"/>
      <c r="D61" s="246"/>
      <c r="E61" s="246"/>
      <c r="F61" s="246"/>
      <c r="G61" s="312" t="s">
        <v>521</v>
      </c>
      <c r="H61" s="336"/>
      <c r="I61" s="337">
        <v>572561</v>
      </c>
      <c r="J61" s="338">
        <v>43158</v>
      </c>
      <c r="K61" s="339">
        <v>10.1</v>
      </c>
      <c r="L61" s="340">
        <v>79304</v>
      </c>
      <c r="M61" s="341">
        <v>3.3</v>
      </c>
      <c r="N61" s="326">
        <v>6.8</v>
      </c>
    </row>
    <row r="62" spans="1:14" x14ac:dyDescent="0.15">
      <c r="A62" s="250"/>
      <c r="B62" s="246"/>
      <c r="C62" s="246"/>
      <c r="D62" s="246"/>
      <c r="E62" s="246"/>
      <c r="F62" s="246"/>
      <c r="G62" s="327"/>
      <c r="H62" s="328" t="s">
        <v>516</v>
      </c>
      <c r="I62" s="329">
        <v>243168</v>
      </c>
      <c r="J62" s="330">
        <v>18318</v>
      </c>
      <c r="K62" s="331">
        <v>-10.8</v>
      </c>
      <c r="L62" s="332">
        <v>44212</v>
      </c>
      <c r="M62" s="333">
        <v>4.0999999999999996</v>
      </c>
      <c r="N62" s="334">
        <v>-14.9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72" t="s">
        <v>3</v>
      </c>
      <c r="D47" s="1172"/>
      <c r="E47" s="1173"/>
      <c r="F47" s="11">
        <v>19.82</v>
      </c>
      <c r="G47" s="12">
        <v>19.91</v>
      </c>
      <c r="H47" s="12">
        <v>18.440000000000001</v>
      </c>
      <c r="I47" s="12">
        <v>20.14</v>
      </c>
      <c r="J47" s="13">
        <v>17.7</v>
      </c>
    </row>
    <row r="48" spans="2:10" ht="57.75" customHeight="1" x14ac:dyDescent="0.15">
      <c r="B48" s="14"/>
      <c r="C48" s="1174" t="s">
        <v>4</v>
      </c>
      <c r="D48" s="1174"/>
      <c r="E48" s="1175"/>
      <c r="F48" s="15">
        <v>4.99</v>
      </c>
      <c r="G48" s="16">
        <v>5.13</v>
      </c>
      <c r="H48" s="16">
        <v>6.15</v>
      </c>
      <c r="I48" s="16">
        <v>5.56</v>
      </c>
      <c r="J48" s="17">
        <v>8.36</v>
      </c>
    </row>
    <row r="49" spans="2:10" ht="57.75" customHeight="1" thickBot="1" x14ac:dyDescent="0.2">
      <c r="B49" s="18"/>
      <c r="C49" s="1176" t="s">
        <v>5</v>
      </c>
      <c r="D49" s="1176"/>
      <c r="E49" s="1177"/>
      <c r="F49" s="19" t="s">
        <v>528</v>
      </c>
      <c r="G49" s="20" t="s">
        <v>529</v>
      </c>
      <c r="H49" s="20" t="s">
        <v>530</v>
      </c>
      <c r="I49" s="20" t="s">
        <v>531</v>
      </c>
      <c r="J49" s="21" t="s">
        <v>532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84" t="s">
        <v>533</v>
      </c>
      <c r="D34" s="1184"/>
      <c r="E34" s="1185"/>
      <c r="F34" s="32">
        <v>25.66</v>
      </c>
      <c r="G34" s="33">
        <v>23.97</v>
      </c>
      <c r="H34" s="33">
        <v>22.57</v>
      </c>
      <c r="I34" s="33">
        <v>21.8</v>
      </c>
      <c r="J34" s="34">
        <v>21.41</v>
      </c>
      <c r="K34" s="22"/>
      <c r="L34" s="22"/>
      <c r="M34" s="22"/>
      <c r="N34" s="22"/>
      <c r="O34" s="22"/>
      <c r="P34" s="22"/>
    </row>
    <row r="35" spans="1:16" ht="39" customHeight="1" x14ac:dyDescent="0.15">
      <c r="A35" s="22"/>
      <c r="B35" s="35"/>
      <c r="C35" s="1178" t="s">
        <v>534</v>
      </c>
      <c r="D35" s="1179"/>
      <c r="E35" s="1180"/>
      <c r="F35" s="36">
        <v>4.9800000000000004</v>
      </c>
      <c r="G35" s="37">
        <v>5.12</v>
      </c>
      <c r="H35" s="37">
        <v>6.15</v>
      </c>
      <c r="I35" s="37">
        <v>5.56</v>
      </c>
      <c r="J35" s="38">
        <v>8.36</v>
      </c>
      <c r="K35" s="22"/>
      <c r="L35" s="22"/>
      <c r="M35" s="22"/>
      <c r="N35" s="22"/>
      <c r="O35" s="22"/>
      <c r="P35" s="22"/>
    </row>
    <row r="36" spans="1:16" ht="39" customHeight="1" x14ac:dyDescent="0.15">
      <c r="A36" s="22"/>
      <c r="B36" s="35"/>
      <c r="C36" s="1178" t="s">
        <v>535</v>
      </c>
      <c r="D36" s="1179"/>
      <c r="E36" s="1180"/>
      <c r="F36" s="36">
        <v>2.88</v>
      </c>
      <c r="G36" s="37">
        <v>1.39</v>
      </c>
      <c r="H36" s="37">
        <v>1.19</v>
      </c>
      <c r="I36" s="37">
        <v>2.11</v>
      </c>
      <c r="J36" s="38">
        <v>2.6</v>
      </c>
      <c r="K36" s="22"/>
      <c r="L36" s="22"/>
      <c r="M36" s="22"/>
      <c r="N36" s="22"/>
      <c r="O36" s="22"/>
      <c r="P36" s="22"/>
    </row>
    <row r="37" spans="1:16" ht="39" customHeight="1" x14ac:dyDescent="0.15">
      <c r="A37" s="22"/>
      <c r="B37" s="35"/>
      <c r="C37" s="1178" t="s">
        <v>536</v>
      </c>
      <c r="D37" s="1179"/>
      <c r="E37" s="1180"/>
      <c r="F37" s="36">
        <v>0.98</v>
      </c>
      <c r="G37" s="37">
        <v>1.37</v>
      </c>
      <c r="H37" s="37">
        <v>1.38</v>
      </c>
      <c r="I37" s="37">
        <v>1.1299999999999999</v>
      </c>
      <c r="J37" s="38">
        <v>1.46</v>
      </c>
      <c r="K37" s="22"/>
      <c r="L37" s="22"/>
      <c r="M37" s="22"/>
      <c r="N37" s="22"/>
      <c r="O37" s="22"/>
      <c r="P37" s="22"/>
    </row>
    <row r="38" spans="1:16" ht="39" customHeight="1" x14ac:dyDescent="0.15">
      <c r="A38" s="22"/>
      <c r="B38" s="35"/>
      <c r="C38" s="1178" t="s">
        <v>537</v>
      </c>
      <c r="D38" s="1179"/>
      <c r="E38" s="1180"/>
      <c r="F38" s="36">
        <v>0.04</v>
      </c>
      <c r="G38" s="37">
        <v>0.01</v>
      </c>
      <c r="H38" s="37">
        <v>0</v>
      </c>
      <c r="I38" s="37">
        <v>0.14000000000000001</v>
      </c>
      <c r="J38" s="38">
        <v>0.05</v>
      </c>
      <c r="K38" s="22"/>
      <c r="L38" s="22"/>
      <c r="M38" s="22"/>
      <c r="N38" s="22"/>
      <c r="O38" s="22"/>
      <c r="P38" s="22"/>
    </row>
    <row r="39" spans="1:16" ht="39" customHeight="1" x14ac:dyDescent="0.15">
      <c r="A39" s="22"/>
      <c r="B39" s="35"/>
      <c r="C39" s="1178" t="s">
        <v>538</v>
      </c>
      <c r="D39" s="1179"/>
      <c r="E39" s="1180"/>
      <c r="F39" s="36">
        <v>0.09</v>
      </c>
      <c r="G39" s="37">
        <v>0.05</v>
      </c>
      <c r="H39" s="37">
        <v>0.11</v>
      </c>
      <c r="I39" s="37">
        <v>0.02</v>
      </c>
      <c r="J39" s="38">
        <v>0.01</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539</v>
      </c>
      <c r="D42" s="1179"/>
      <c r="E42" s="1180"/>
      <c r="F42" s="36" t="s">
        <v>483</v>
      </c>
      <c r="G42" s="37" t="s">
        <v>483</v>
      </c>
      <c r="H42" s="37" t="s">
        <v>483</v>
      </c>
      <c r="I42" s="37" t="s">
        <v>483</v>
      </c>
      <c r="J42" s="38" t="s">
        <v>483</v>
      </c>
      <c r="K42" s="22"/>
      <c r="L42" s="22"/>
      <c r="M42" s="22"/>
      <c r="N42" s="22"/>
      <c r="O42" s="22"/>
      <c r="P42" s="22"/>
    </row>
    <row r="43" spans="1:16" ht="39" customHeight="1" thickBot="1" x14ac:dyDescent="0.2">
      <c r="A43" s="22"/>
      <c r="B43" s="40"/>
      <c r="C43" s="1181" t="s">
        <v>540</v>
      </c>
      <c r="D43" s="1182"/>
      <c r="E43" s="1183"/>
      <c r="F43" s="41" t="s">
        <v>483</v>
      </c>
      <c r="G43" s="42" t="s">
        <v>483</v>
      </c>
      <c r="H43" s="42" t="s">
        <v>483</v>
      </c>
      <c r="I43" s="42" t="s">
        <v>483</v>
      </c>
      <c r="J43" s="43" t="s">
        <v>483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445</v>
      </c>
      <c r="L45" s="60">
        <v>471</v>
      </c>
      <c r="M45" s="60">
        <v>477</v>
      </c>
      <c r="N45" s="60">
        <v>488</v>
      </c>
      <c r="O45" s="61">
        <v>513</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483</v>
      </c>
      <c r="L46" s="64" t="s">
        <v>483</v>
      </c>
      <c r="M46" s="64" t="s">
        <v>483</v>
      </c>
      <c r="N46" s="64" t="s">
        <v>483</v>
      </c>
      <c r="O46" s="65" t="s">
        <v>483</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483</v>
      </c>
      <c r="L47" s="64" t="s">
        <v>483</v>
      </c>
      <c r="M47" s="64" t="s">
        <v>483</v>
      </c>
      <c r="N47" s="64" t="s">
        <v>483</v>
      </c>
      <c r="O47" s="65" t="s">
        <v>483</v>
      </c>
      <c r="P47" s="48"/>
      <c r="Q47" s="48"/>
      <c r="R47" s="48"/>
      <c r="S47" s="48"/>
      <c r="T47" s="48"/>
      <c r="U47" s="48"/>
    </row>
    <row r="48" spans="1:21" ht="30.75" customHeight="1" x14ac:dyDescent="0.15">
      <c r="A48" s="48"/>
      <c r="B48" s="1196"/>
      <c r="C48" s="1197"/>
      <c r="D48" s="62"/>
      <c r="E48" s="1188" t="s">
        <v>15</v>
      </c>
      <c r="F48" s="1188"/>
      <c r="G48" s="1188"/>
      <c r="H48" s="1188"/>
      <c r="I48" s="1188"/>
      <c r="J48" s="1189"/>
      <c r="K48" s="63" t="s">
        <v>483</v>
      </c>
      <c r="L48" s="64" t="s">
        <v>483</v>
      </c>
      <c r="M48" s="64" t="s">
        <v>483</v>
      </c>
      <c r="N48" s="64" t="s">
        <v>483</v>
      </c>
      <c r="O48" s="65" t="s">
        <v>483</v>
      </c>
      <c r="P48" s="48"/>
      <c r="Q48" s="48"/>
      <c r="R48" s="48"/>
      <c r="S48" s="48"/>
      <c r="T48" s="48"/>
      <c r="U48" s="48"/>
    </row>
    <row r="49" spans="1:21" ht="30.75" customHeight="1" x14ac:dyDescent="0.15">
      <c r="A49" s="48"/>
      <c r="B49" s="1196"/>
      <c r="C49" s="1197"/>
      <c r="D49" s="62"/>
      <c r="E49" s="1188" t="s">
        <v>16</v>
      </c>
      <c r="F49" s="1188"/>
      <c r="G49" s="1188"/>
      <c r="H49" s="1188"/>
      <c r="I49" s="1188"/>
      <c r="J49" s="1189"/>
      <c r="K49" s="63">
        <v>138</v>
      </c>
      <c r="L49" s="64">
        <v>141</v>
      </c>
      <c r="M49" s="64">
        <v>140</v>
      </c>
      <c r="N49" s="64">
        <v>140</v>
      </c>
      <c r="O49" s="65">
        <v>103</v>
      </c>
      <c r="P49" s="48"/>
      <c r="Q49" s="48"/>
      <c r="R49" s="48"/>
      <c r="S49" s="48"/>
      <c r="T49" s="48"/>
      <c r="U49" s="48"/>
    </row>
    <row r="50" spans="1:21" ht="30.75" customHeight="1" x14ac:dyDescent="0.15">
      <c r="A50" s="48"/>
      <c r="B50" s="1196"/>
      <c r="C50" s="1197"/>
      <c r="D50" s="62"/>
      <c r="E50" s="1188" t="s">
        <v>17</v>
      </c>
      <c r="F50" s="1188"/>
      <c r="G50" s="1188"/>
      <c r="H50" s="1188"/>
      <c r="I50" s="1188"/>
      <c r="J50" s="1189"/>
      <c r="K50" s="63">
        <v>23</v>
      </c>
      <c r="L50" s="64">
        <v>7</v>
      </c>
      <c r="M50" s="64">
        <v>1</v>
      </c>
      <c r="N50" s="64">
        <v>1</v>
      </c>
      <c r="O50" s="65">
        <v>1</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t="s">
        <v>483</v>
      </c>
      <c r="M51" s="64" t="s">
        <v>483</v>
      </c>
      <c r="N51" s="64" t="s">
        <v>483</v>
      </c>
      <c r="O51" s="65" t="s">
        <v>483</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364</v>
      </c>
      <c r="L52" s="64">
        <v>385</v>
      </c>
      <c r="M52" s="64">
        <v>415</v>
      </c>
      <c r="N52" s="64">
        <v>409</v>
      </c>
      <c r="O52" s="65">
        <v>409</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242</v>
      </c>
      <c r="L53" s="69">
        <v>234</v>
      </c>
      <c r="M53" s="69">
        <v>203</v>
      </c>
      <c r="N53" s="69">
        <v>220</v>
      </c>
      <c r="O53" s="70">
        <v>208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523</v>
      </c>
      <c r="J40" s="79" t="s">
        <v>524</v>
      </c>
      <c r="K40" s="79" t="s">
        <v>525</v>
      </c>
      <c r="L40" s="79" t="s">
        <v>526</v>
      </c>
      <c r="M40" s="80" t="s">
        <v>527</v>
      </c>
    </row>
    <row r="41" spans="2:13" ht="27.75" customHeight="1" x14ac:dyDescent="0.15">
      <c r="B41" s="1214" t="s">
        <v>24</v>
      </c>
      <c r="C41" s="1215"/>
      <c r="D41" s="81"/>
      <c r="E41" s="1216" t="s">
        <v>25</v>
      </c>
      <c r="F41" s="1216"/>
      <c r="G41" s="1216"/>
      <c r="H41" s="1217"/>
      <c r="I41" s="82">
        <v>5046</v>
      </c>
      <c r="J41" s="83">
        <v>5289</v>
      </c>
      <c r="K41" s="83">
        <v>5311</v>
      </c>
      <c r="L41" s="83">
        <v>5427</v>
      </c>
      <c r="M41" s="84">
        <v>5307</v>
      </c>
    </row>
    <row r="42" spans="2:13" ht="27.75" customHeight="1" x14ac:dyDescent="0.15">
      <c r="B42" s="1204"/>
      <c r="C42" s="1205"/>
      <c r="D42" s="85"/>
      <c r="E42" s="1208" t="s">
        <v>26</v>
      </c>
      <c r="F42" s="1208"/>
      <c r="G42" s="1208"/>
      <c r="H42" s="1209"/>
      <c r="I42" s="86">
        <v>11</v>
      </c>
      <c r="J42" s="87">
        <v>2</v>
      </c>
      <c r="K42" s="87" t="s">
        <v>483</v>
      </c>
      <c r="L42" s="87" t="s">
        <v>483</v>
      </c>
      <c r="M42" s="88" t="s">
        <v>483</v>
      </c>
    </row>
    <row r="43" spans="2:13" ht="27.75" customHeight="1" x14ac:dyDescent="0.15">
      <c r="B43" s="1204"/>
      <c r="C43" s="1205"/>
      <c r="D43" s="85"/>
      <c r="E43" s="1208" t="s">
        <v>27</v>
      </c>
      <c r="F43" s="1208"/>
      <c r="G43" s="1208"/>
      <c r="H43" s="1209"/>
      <c r="I43" s="86" t="s">
        <v>483</v>
      </c>
      <c r="J43" s="87" t="s">
        <v>483</v>
      </c>
      <c r="K43" s="87" t="s">
        <v>483</v>
      </c>
      <c r="L43" s="87" t="s">
        <v>483</v>
      </c>
      <c r="M43" s="88" t="s">
        <v>483</v>
      </c>
    </row>
    <row r="44" spans="2:13" ht="27.75" customHeight="1" x14ac:dyDescent="0.15">
      <c r="B44" s="1204"/>
      <c r="C44" s="1205"/>
      <c r="D44" s="85"/>
      <c r="E44" s="1208" t="s">
        <v>28</v>
      </c>
      <c r="F44" s="1208"/>
      <c r="G44" s="1208"/>
      <c r="H44" s="1209"/>
      <c r="I44" s="86">
        <v>579</v>
      </c>
      <c r="J44" s="87">
        <v>446</v>
      </c>
      <c r="K44" s="87">
        <v>311</v>
      </c>
      <c r="L44" s="87">
        <v>174</v>
      </c>
      <c r="M44" s="88">
        <v>80</v>
      </c>
    </row>
    <row r="45" spans="2:13" ht="27.75" customHeight="1" x14ac:dyDescent="0.15">
      <c r="B45" s="1204"/>
      <c r="C45" s="1205"/>
      <c r="D45" s="85"/>
      <c r="E45" s="1208" t="s">
        <v>29</v>
      </c>
      <c r="F45" s="1208"/>
      <c r="G45" s="1208"/>
      <c r="H45" s="1209"/>
      <c r="I45" s="86">
        <v>983</v>
      </c>
      <c r="J45" s="87">
        <v>1197</v>
      </c>
      <c r="K45" s="87">
        <v>1199</v>
      </c>
      <c r="L45" s="87">
        <v>1061</v>
      </c>
      <c r="M45" s="88">
        <v>1119</v>
      </c>
    </row>
    <row r="46" spans="2:13" ht="27.75" customHeight="1" x14ac:dyDescent="0.15">
      <c r="B46" s="1204"/>
      <c r="C46" s="1205"/>
      <c r="D46" s="89"/>
      <c r="E46" s="1208" t="s">
        <v>30</v>
      </c>
      <c r="F46" s="1208"/>
      <c r="G46" s="1208"/>
      <c r="H46" s="1209"/>
      <c r="I46" s="86" t="s">
        <v>483</v>
      </c>
      <c r="J46" s="87" t="s">
        <v>483</v>
      </c>
      <c r="K46" s="87" t="s">
        <v>483</v>
      </c>
      <c r="L46" s="87" t="s">
        <v>483</v>
      </c>
      <c r="M46" s="88" t="s">
        <v>483</v>
      </c>
    </row>
    <row r="47" spans="2:13" ht="27.75" customHeight="1" x14ac:dyDescent="0.15">
      <c r="B47" s="1204"/>
      <c r="C47" s="1205"/>
      <c r="D47" s="90"/>
      <c r="E47" s="1218" t="s">
        <v>31</v>
      </c>
      <c r="F47" s="1219"/>
      <c r="G47" s="1219"/>
      <c r="H47" s="1220"/>
      <c r="I47" s="86" t="s">
        <v>483</v>
      </c>
      <c r="J47" s="87" t="s">
        <v>483</v>
      </c>
      <c r="K47" s="87" t="s">
        <v>483</v>
      </c>
      <c r="L47" s="87" t="s">
        <v>483</v>
      </c>
      <c r="M47" s="88" t="s">
        <v>483</v>
      </c>
    </row>
    <row r="48" spans="2:13" ht="27.75" customHeight="1" x14ac:dyDescent="0.15">
      <c r="B48" s="1204"/>
      <c r="C48" s="1205"/>
      <c r="D48" s="85"/>
      <c r="E48" s="1208" t="s">
        <v>32</v>
      </c>
      <c r="F48" s="1208"/>
      <c r="G48" s="1208"/>
      <c r="H48" s="1209"/>
      <c r="I48" s="86" t="s">
        <v>483</v>
      </c>
      <c r="J48" s="87" t="s">
        <v>483</v>
      </c>
      <c r="K48" s="87" t="s">
        <v>483</v>
      </c>
      <c r="L48" s="87" t="s">
        <v>483</v>
      </c>
      <c r="M48" s="88" t="s">
        <v>483</v>
      </c>
    </row>
    <row r="49" spans="2:13" ht="27.75" customHeight="1" x14ac:dyDescent="0.15">
      <c r="B49" s="1206"/>
      <c r="C49" s="1207"/>
      <c r="D49" s="85"/>
      <c r="E49" s="1208" t="s">
        <v>33</v>
      </c>
      <c r="F49" s="1208"/>
      <c r="G49" s="1208"/>
      <c r="H49" s="1209"/>
      <c r="I49" s="86" t="s">
        <v>483</v>
      </c>
      <c r="J49" s="87" t="s">
        <v>483</v>
      </c>
      <c r="K49" s="87" t="s">
        <v>483</v>
      </c>
      <c r="L49" s="87" t="s">
        <v>483</v>
      </c>
      <c r="M49" s="88" t="s">
        <v>483</v>
      </c>
    </row>
    <row r="50" spans="2:13" ht="27.75" customHeight="1" x14ac:dyDescent="0.15">
      <c r="B50" s="1202" t="s">
        <v>34</v>
      </c>
      <c r="C50" s="1203"/>
      <c r="D50" s="91"/>
      <c r="E50" s="1208" t="s">
        <v>35</v>
      </c>
      <c r="F50" s="1208"/>
      <c r="G50" s="1208"/>
      <c r="H50" s="1209"/>
      <c r="I50" s="86">
        <v>696</v>
      </c>
      <c r="J50" s="87">
        <v>696</v>
      </c>
      <c r="K50" s="87">
        <v>642</v>
      </c>
      <c r="L50" s="87">
        <v>722</v>
      </c>
      <c r="M50" s="88">
        <v>626</v>
      </c>
    </row>
    <row r="51" spans="2:13" ht="27.75" customHeight="1" x14ac:dyDescent="0.15">
      <c r="B51" s="1204"/>
      <c r="C51" s="1205"/>
      <c r="D51" s="85"/>
      <c r="E51" s="1208" t="s">
        <v>36</v>
      </c>
      <c r="F51" s="1208"/>
      <c r="G51" s="1208"/>
      <c r="H51" s="1209"/>
      <c r="I51" s="86" t="s">
        <v>483</v>
      </c>
      <c r="J51" s="87" t="s">
        <v>483</v>
      </c>
      <c r="K51" s="87" t="s">
        <v>483</v>
      </c>
      <c r="L51" s="87" t="s">
        <v>483</v>
      </c>
      <c r="M51" s="88" t="s">
        <v>483</v>
      </c>
    </row>
    <row r="52" spans="2:13" ht="27.75" customHeight="1" x14ac:dyDescent="0.15">
      <c r="B52" s="1206"/>
      <c r="C52" s="1207"/>
      <c r="D52" s="85"/>
      <c r="E52" s="1208" t="s">
        <v>37</v>
      </c>
      <c r="F52" s="1208"/>
      <c r="G52" s="1208"/>
      <c r="H52" s="1209"/>
      <c r="I52" s="86">
        <v>4212</v>
      </c>
      <c r="J52" s="87">
        <v>4329</v>
      </c>
      <c r="K52" s="87">
        <v>4325</v>
      </c>
      <c r="L52" s="87">
        <v>4465</v>
      </c>
      <c r="M52" s="88">
        <v>4374</v>
      </c>
    </row>
    <row r="53" spans="2:13" ht="27.75" customHeight="1" thickBot="1" x14ac:dyDescent="0.2">
      <c r="B53" s="1210" t="s">
        <v>21</v>
      </c>
      <c r="C53" s="1211"/>
      <c r="D53" s="92"/>
      <c r="E53" s="1212" t="s">
        <v>38</v>
      </c>
      <c r="F53" s="1212"/>
      <c r="G53" s="1212"/>
      <c r="H53" s="1213"/>
      <c r="I53" s="93">
        <v>1711</v>
      </c>
      <c r="J53" s="94">
        <v>1910</v>
      </c>
      <c r="K53" s="94">
        <v>1854</v>
      </c>
      <c r="L53" s="94">
        <v>1475</v>
      </c>
      <c r="M53" s="95">
        <v>1506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522</v>
      </c>
      <c r="G2" s="113"/>
      <c r="H2" s="114"/>
    </row>
    <row r="3" spans="1:8" x14ac:dyDescent="0.15">
      <c r="A3" s="110" t="s">
        <v>515</v>
      </c>
      <c r="B3" s="115"/>
      <c r="C3" s="116"/>
      <c r="D3" s="117">
        <v>49424</v>
      </c>
      <c r="E3" s="118"/>
      <c r="F3" s="119">
        <v>66496</v>
      </c>
      <c r="G3" s="120"/>
      <c r="H3" s="121"/>
    </row>
    <row r="4" spans="1:8" x14ac:dyDescent="0.15">
      <c r="A4" s="122"/>
      <c r="B4" s="123"/>
      <c r="C4" s="124"/>
      <c r="D4" s="125">
        <v>18694</v>
      </c>
      <c r="E4" s="126"/>
      <c r="F4" s="127">
        <v>36530</v>
      </c>
      <c r="G4" s="128"/>
      <c r="H4" s="129"/>
    </row>
    <row r="5" spans="1:8" x14ac:dyDescent="0.15">
      <c r="A5" s="110" t="s">
        <v>517</v>
      </c>
      <c r="B5" s="115"/>
      <c r="C5" s="116"/>
      <c r="D5" s="117">
        <v>55065</v>
      </c>
      <c r="E5" s="118"/>
      <c r="F5" s="119">
        <v>82748</v>
      </c>
      <c r="G5" s="120"/>
      <c r="H5" s="121"/>
    </row>
    <row r="6" spans="1:8" x14ac:dyDescent="0.15">
      <c r="A6" s="122"/>
      <c r="B6" s="123"/>
      <c r="C6" s="124"/>
      <c r="D6" s="125">
        <v>23678</v>
      </c>
      <c r="E6" s="126"/>
      <c r="F6" s="127">
        <v>44732</v>
      </c>
      <c r="G6" s="128"/>
      <c r="H6" s="129"/>
    </row>
    <row r="7" spans="1:8" x14ac:dyDescent="0.15">
      <c r="A7" s="110" t="s">
        <v>518</v>
      </c>
      <c r="B7" s="115"/>
      <c r="C7" s="116"/>
      <c r="D7" s="117">
        <v>33250</v>
      </c>
      <c r="E7" s="118"/>
      <c r="F7" s="119">
        <v>91837</v>
      </c>
      <c r="G7" s="120"/>
      <c r="H7" s="121"/>
    </row>
    <row r="8" spans="1:8" x14ac:dyDescent="0.15">
      <c r="A8" s="122"/>
      <c r="B8" s="123"/>
      <c r="C8" s="124"/>
      <c r="D8" s="125">
        <v>18886</v>
      </c>
      <c r="E8" s="126"/>
      <c r="F8" s="127">
        <v>54439</v>
      </c>
      <c r="G8" s="128"/>
      <c r="H8" s="129"/>
    </row>
    <row r="9" spans="1:8" x14ac:dyDescent="0.15">
      <c r="A9" s="110" t="s">
        <v>519</v>
      </c>
      <c r="B9" s="115"/>
      <c r="C9" s="116"/>
      <c r="D9" s="117">
        <v>47179</v>
      </c>
      <c r="E9" s="118"/>
      <c r="F9" s="119">
        <v>75972</v>
      </c>
      <c r="G9" s="120"/>
      <c r="H9" s="121"/>
    </row>
    <row r="10" spans="1:8" x14ac:dyDescent="0.15">
      <c r="A10" s="122"/>
      <c r="B10" s="123"/>
      <c r="C10" s="124"/>
      <c r="D10" s="125">
        <v>20199</v>
      </c>
      <c r="E10" s="126"/>
      <c r="F10" s="127">
        <v>40712</v>
      </c>
      <c r="G10" s="128"/>
      <c r="H10" s="129"/>
    </row>
    <row r="11" spans="1:8" x14ac:dyDescent="0.15">
      <c r="A11" s="110" t="s">
        <v>520</v>
      </c>
      <c r="B11" s="115"/>
      <c r="C11" s="116"/>
      <c r="D11" s="117">
        <v>30873</v>
      </c>
      <c r="E11" s="118"/>
      <c r="F11" s="119">
        <v>79466</v>
      </c>
      <c r="G11" s="120"/>
      <c r="H11" s="121"/>
    </row>
    <row r="12" spans="1:8" x14ac:dyDescent="0.15">
      <c r="A12" s="122"/>
      <c r="B12" s="123"/>
      <c r="C12" s="130"/>
      <c r="D12" s="125">
        <v>10133</v>
      </c>
      <c r="E12" s="126"/>
      <c r="F12" s="127">
        <v>44645</v>
      </c>
      <c r="G12" s="128"/>
      <c r="H12" s="129"/>
    </row>
    <row r="13" spans="1:8" x14ac:dyDescent="0.15">
      <c r="A13" s="110"/>
      <c r="B13" s="115"/>
      <c r="C13" s="131"/>
      <c r="D13" s="132">
        <v>43158</v>
      </c>
      <c r="E13" s="133"/>
      <c r="F13" s="134">
        <v>79304</v>
      </c>
      <c r="G13" s="135"/>
      <c r="H13" s="121"/>
    </row>
    <row r="14" spans="1:8" x14ac:dyDescent="0.15">
      <c r="A14" s="122"/>
      <c r="B14" s="123"/>
      <c r="C14" s="124"/>
      <c r="D14" s="125">
        <v>18318</v>
      </c>
      <c r="E14" s="126"/>
      <c r="F14" s="127">
        <v>44212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4.99</v>
      </c>
      <c r="C19" s="136">
        <f>ROUND(VALUE(SUBSTITUTE(実質収支比率等に係る経年分析!G$48,"▲","-")),2)</f>
        <v>5.13</v>
      </c>
      <c r="D19" s="136">
        <f>ROUND(VALUE(SUBSTITUTE(実質収支比率等に係る経年分析!H$48,"▲","-")),2)</f>
        <v>6.15</v>
      </c>
      <c r="E19" s="136">
        <f>ROUND(VALUE(SUBSTITUTE(実質収支比率等に係る経年分析!I$48,"▲","-")),2)</f>
        <v>5.56</v>
      </c>
      <c r="F19" s="136">
        <f>ROUND(VALUE(SUBSTITUTE(実質収支比率等に係る経年分析!J$48,"▲","-")),2)</f>
        <v>8.36</v>
      </c>
    </row>
    <row r="20" spans="1:11" x14ac:dyDescent="0.15">
      <c r="A20" s="136" t="s">
        <v>43</v>
      </c>
      <c r="B20" s="136">
        <f>ROUND(VALUE(SUBSTITUTE(実質収支比率等に係る経年分析!F$47,"▲","-")),2)</f>
        <v>19.82</v>
      </c>
      <c r="C20" s="136">
        <f>ROUND(VALUE(SUBSTITUTE(実質収支比率等に係る経年分析!G$47,"▲","-")),2)</f>
        <v>19.91</v>
      </c>
      <c r="D20" s="136">
        <f>ROUND(VALUE(SUBSTITUTE(実質収支比率等に係る経年分析!H$47,"▲","-")),2)</f>
        <v>18.440000000000001</v>
      </c>
      <c r="E20" s="136">
        <f>ROUND(VALUE(SUBSTITUTE(実質収支比率等に係る経年分析!I$47,"▲","-")),2)</f>
        <v>20.14</v>
      </c>
      <c r="F20" s="136">
        <f>ROUND(VALUE(SUBSTITUTE(実質収支比率等に係る経年分析!J$47,"▲","-")),2)</f>
        <v>17.7</v>
      </c>
    </row>
    <row r="21" spans="1:11" x14ac:dyDescent="0.15">
      <c r="A21" s="136" t="s">
        <v>44</v>
      </c>
      <c r="B21" s="136">
        <f>IF(ISNUMBER(VALUE(SUBSTITUTE(実質収支比率等に係る経年分析!F$49,"▲","-"))),ROUND(VALUE(SUBSTITUTE(実質収支比率等に係る経年分析!F$49,"▲","-")),2),NA())</f>
        <v>-3.05</v>
      </c>
      <c r="C21" s="136">
        <f>IF(ISNUMBER(VALUE(SUBSTITUTE(実質収支比率等に係る経年分析!G$49,"▲","-"))),ROUND(VALUE(SUBSTITUTE(実質収支比率等に係る経年分析!G$49,"▲","-")),2),NA())</f>
        <v>-4.0199999999999996</v>
      </c>
      <c r="D21" s="136">
        <f>IF(ISNUMBER(VALUE(SUBSTITUTE(実質収支比率等に係る経年分析!H$49,"▲","-"))),ROUND(VALUE(SUBSTITUTE(実質収支比率等に係る経年分析!H$49,"▲","-")),2),NA())</f>
        <v>-4.8099999999999996</v>
      </c>
      <c r="E21" s="136">
        <f>IF(ISNUMBER(VALUE(SUBSTITUTE(実質収支比率等に係る経年分析!I$49,"▲","-"))),ROUND(VALUE(SUBSTITUTE(実質収支比率等に係る経年分析!I$49,"▲","-")),2),NA())</f>
        <v>-3.32</v>
      </c>
      <c r="F21" s="136">
        <f>IF(ISNUMBER(VALUE(SUBSTITUTE(実質収支比率等に係る経年分析!J$49,"▲","-"))),ROUND(VALUE(SUBSTITUTE(実質収支比率等に係る経年分析!J$49,"▲","-")),2),NA())</f>
        <v>-4.7699999999999996</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風力発電事業</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0.14000000000000001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0.05</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0.98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1.37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1.38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1.1299999999999999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1.46</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2.88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1.39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1.19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2.11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2.6</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4.9800000000000004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5.12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6.15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5.56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8.36</v>
      </c>
    </row>
    <row r="36" spans="1:16" x14ac:dyDescent="0.15">
      <c r="A36" s="137" t="str">
        <f>IF(連結実質赤字比率に係る赤字・黒字の構成分析!C$34="",NA(),連結実質赤字比率に係る赤字・黒字の構成分析!C$34)</f>
        <v>水道事業</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25.66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23.97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22.57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21.8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21.41</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364</v>
      </c>
      <c r="E42" s="138"/>
      <c r="F42" s="138"/>
      <c r="G42" s="138">
        <f>'実質公債費比率（分子）の構造'!L$52</f>
        <v>385</v>
      </c>
      <c r="H42" s="138"/>
      <c r="I42" s="138"/>
      <c r="J42" s="138">
        <f>'実質公債費比率（分子）の構造'!M$52</f>
        <v>415</v>
      </c>
      <c r="K42" s="138"/>
      <c r="L42" s="138"/>
      <c r="M42" s="138">
        <f>'実質公債費比率（分子）の構造'!N$52</f>
        <v>409</v>
      </c>
      <c r="N42" s="138"/>
      <c r="O42" s="138"/>
      <c r="P42" s="138">
        <f>'実質公債費比率（分子）の構造'!O$52</f>
        <v>409</v>
      </c>
    </row>
    <row r="43" spans="1:16" x14ac:dyDescent="0.15">
      <c r="A43" s="138" t="s">
        <v>52</v>
      </c>
      <c r="B43" s="138">
        <f>'実質公債費比率（分子）の構造'!K$51</f>
        <v>0</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23</v>
      </c>
      <c r="C44" s="138"/>
      <c r="D44" s="138"/>
      <c r="E44" s="138">
        <f>'実質公債費比率（分子）の構造'!L$50</f>
        <v>7</v>
      </c>
      <c r="F44" s="138"/>
      <c r="G44" s="138"/>
      <c r="H44" s="138">
        <f>'実質公債費比率（分子）の構造'!M$50</f>
        <v>1</v>
      </c>
      <c r="I44" s="138"/>
      <c r="J44" s="138"/>
      <c r="K44" s="138">
        <f>'実質公債費比率（分子）の構造'!N$50</f>
        <v>1</v>
      </c>
      <c r="L44" s="138"/>
      <c r="M44" s="138"/>
      <c r="N44" s="138">
        <f>'実質公債費比率（分子）の構造'!O$50</f>
        <v>1</v>
      </c>
      <c r="O44" s="138"/>
      <c r="P44" s="138"/>
    </row>
    <row r="45" spans="1:16" x14ac:dyDescent="0.15">
      <c r="A45" s="138" t="s">
        <v>54</v>
      </c>
      <c r="B45" s="138">
        <f>'実質公債費比率（分子）の構造'!K$49</f>
        <v>138</v>
      </c>
      <c r="C45" s="138"/>
      <c r="D45" s="138"/>
      <c r="E45" s="138">
        <f>'実質公債費比率（分子）の構造'!L$49</f>
        <v>141</v>
      </c>
      <c r="F45" s="138"/>
      <c r="G45" s="138"/>
      <c r="H45" s="138">
        <f>'実質公債費比率（分子）の構造'!M$49</f>
        <v>140</v>
      </c>
      <c r="I45" s="138"/>
      <c r="J45" s="138"/>
      <c r="K45" s="138">
        <f>'実質公債費比率（分子）の構造'!N$49</f>
        <v>140</v>
      </c>
      <c r="L45" s="138"/>
      <c r="M45" s="138"/>
      <c r="N45" s="138">
        <f>'実質公債費比率（分子）の構造'!O$49</f>
        <v>103</v>
      </c>
      <c r="O45" s="138"/>
      <c r="P45" s="138"/>
    </row>
    <row r="46" spans="1:16" x14ac:dyDescent="0.15">
      <c r="A46" s="138" t="s">
        <v>55</v>
      </c>
      <c r="B46" s="138" t="str">
        <f>'実質公債費比率（分子）の構造'!K$48</f>
        <v>-</v>
      </c>
      <c r="C46" s="138"/>
      <c r="D46" s="138"/>
      <c r="E46" s="138" t="str">
        <f>'実質公債費比率（分子）の構造'!L$48</f>
        <v>-</v>
      </c>
      <c r="F46" s="138"/>
      <c r="G46" s="138"/>
      <c r="H46" s="138" t="str">
        <f>'実質公債費比率（分子）の構造'!M$48</f>
        <v>-</v>
      </c>
      <c r="I46" s="138"/>
      <c r="J46" s="138"/>
      <c r="K46" s="138" t="str">
        <f>'実質公債費比率（分子）の構造'!N$48</f>
        <v>-</v>
      </c>
      <c r="L46" s="138"/>
      <c r="M46" s="138"/>
      <c r="N46" s="138" t="str">
        <f>'実質公債費比率（分子）の構造'!O$48</f>
        <v>-</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445</v>
      </c>
      <c r="C49" s="138"/>
      <c r="D49" s="138"/>
      <c r="E49" s="138">
        <f>'実質公債費比率（分子）の構造'!L$45</f>
        <v>471</v>
      </c>
      <c r="F49" s="138"/>
      <c r="G49" s="138"/>
      <c r="H49" s="138">
        <f>'実質公債費比率（分子）の構造'!M$45</f>
        <v>477</v>
      </c>
      <c r="I49" s="138"/>
      <c r="J49" s="138"/>
      <c r="K49" s="138">
        <f>'実質公債費比率（分子）の構造'!N$45</f>
        <v>488</v>
      </c>
      <c r="L49" s="138"/>
      <c r="M49" s="138"/>
      <c r="N49" s="138">
        <f>'実質公債費比率（分子）の構造'!O$45</f>
        <v>513</v>
      </c>
      <c r="O49" s="138"/>
      <c r="P49" s="138"/>
    </row>
    <row r="50" spans="1:16" x14ac:dyDescent="0.15">
      <c r="A50" s="138" t="s">
        <v>59</v>
      </c>
      <c r="B50" s="138" t="e">
        <f>NA()</f>
        <v>#N/A</v>
      </c>
      <c r="C50" s="138">
        <f>IF(ISNUMBER('実質公債費比率（分子）の構造'!K$53),'実質公債費比率（分子）の構造'!K$53,NA())</f>
        <v>242</v>
      </c>
      <c r="D50" s="138" t="e">
        <f>NA()</f>
        <v>#N/A</v>
      </c>
      <c r="E50" s="138" t="e">
        <f>NA()</f>
        <v>#N/A</v>
      </c>
      <c r="F50" s="138">
        <f>IF(ISNUMBER('実質公債費比率（分子）の構造'!L$53),'実質公債費比率（分子）の構造'!L$53,NA())</f>
        <v>234</v>
      </c>
      <c r="G50" s="138" t="e">
        <f>NA()</f>
        <v>#N/A</v>
      </c>
      <c r="H50" s="138" t="e">
        <f>NA()</f>
        <v>#N/A</v>
      </c>
      <c r="I50" s="138">
        <f>IF(ISNUMBER('実質公債費比率（分子）の構造'!M$53),'実質公債費比率（分子）の構造'!M$53,NA())</f>
        <v>203</v>
      </c>
      <c r="J50" s="138" t="e">
        <f>NA()</f>
        <v>#N/A</v>
      </c>
      <c r="K50" s="138" t="e">
        <f>NA()</f>
        <v>#N/A</v>
      </c>
      <c r="L50" s="138">
        <f>IF(ISNUMBER('実質公債費比率（分子）の構造'!N$53),'実質公債費比率（分子）の構造'!N$53,NA())</f>
        <v>220</v>
      </c>
      <c r="M50" s="138" t="e">
        <f>NA()</f>
        <v>#N/A</v>
      </c>
      <c r="N50" s="138" t="e">
        <f>NA()</f>
        <v>#N/A</v>
      </c>
      <c r="O50" s="138">
        <f>IF(ISNUMBER('実質公債費比率（分子）の構造'!O$53),'実質公債費比率（分子）の構造'!O$53,NA())</f>
        <v>208</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4212</v>
      </c>
      <c r="E56" s="137"/>
      <c r="F56" s="137"/>
      <c r="G56" s="137">
        <f>'将来負担比率（分子）の構造'!J$52</f>
        <v>4329</v>
      </c>
      <c r="H56" s="137"/>
      <c r="I56" s="137"/>
      <c r="J56" s="137">
        <f>'将来負担比率（分子）の構造'!K$52</f>
        <v>4325</v>
      </c>
      <c r="K56" s="137"/>
      <c r="L56" s="137"/>
      <c r="M56" s="137">
        <f>'将来負担比率（分子）の構造'!L$52</f>
        <v>4465</v>
      </c>
      <c r="N56" s="137"/>
      <c r="O56" s="137"/>
      <c r="P56" s="137">
        <f>'将来負担比率（分子）の構造'!M$52</f>
        <v>4374</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696</v>
      </c>
      <c r="E58" s="137"/>
      <c r="F58" s="137"/>
      <c r="G58" s="137">
        <f>'将来負担比率（分子）の構造'!J$50</f>
        <v>696</v>
      </c>
      <c r="H58" s="137"/>
      <c r="I58" s="137"/>
      <c r="J58" s="137">
        <f>'将来負担比率（分子）の構造'!K$50</f>
        <v>642</v>
      </c>
      <c r="K58" s="137"/>
      <c r="L58" s="137"/>
      <c r="M58" s="137">
        <f>'将来負担比率（分子）の構造'!L$50</f>
        <v>722</v>
      </c>
      <c r="N58" s="137"/>
      <c r="O58" s="137"/>
      <c r="P58" s="137">
        <f>'将来負担比率（分子）の構造'!M$50</f>
        <v>626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983</v>
      </c>
      <c r="C62" s="137"/>
      <c r="D62" s="137"/>
      <c r="E62" s="137">
        <f>'将来負担比率（分子）の構造'!J$45</f>
        <v>1197</v>
      </c>
      <c r="F62" s="137"/>
      <c r="G62" s="137"/>
      <c r="H62" s="137">
        <f>'将来負担比率（分子）の構造'!K$45</f>
        <v>1199</v>
      </c>
      <c r="I62" s="137"/>
      <c r="J62" s="137"/>
      <c r="K62" s="137">
        <f>'将来負担比率（分子）の構造'!L$45</f>
        <v>1061</v>
      </c>
      <c r="L62" s="137"/>
      <c r="M62" s="137"/>
      <c r="N62" s="137">
        <f>'将来負担比率（分子）の構造'!M$45</f>
        <v>1119</v>
      </c>
      <c r="O62" s="137"/>
      <c r="P62" s="137"/>
    </row>
    <row r="63" spans="1:16" x14ac:dyDescent="0.15">
      <c r="A63" s="137" t="s">
        <v>28</v>
      </c>
      <c r="B63" s="137">
        <f>'将来負担比率（分子）の構造'!I$44</f>
        <v>579</v>
      </c>
      <c r="C63" s="137"/>
      <c r="D63" s="137"/>
      <c r="E63" s="137">
        <f>'将来負担比率（分子）の構造'!J$44</f>
        <v>446</v>
      </c>
      <c r="F63" s="137"/>
      <c r="G63" s="137"/>
      <c r="H63" s="137">
        <f>'将来負担比率（分子）の構造'!K$44</f>
        <v>311</v>
      </c>
      <c r="I63" s="137"/>
      <c r="J63" s="137"/>
      <c r="K63" s="137">
        <f>'将来負担比率（分子）の構造'!L$44</f>
        <v>174</v>
      </c>
      <c r="L63" s="137"/>
      <c r="M63" s="137"/>
      <c r="N63" s="137">
        <f>'将来負担比率（分子）の構造'!M$44</f>
        <v>80</v>
      </c>
      <c r="O63" s="137"/>
      <c r="P63" s="137"/>
    </row>
    <row r="64" spans="1:16" x14ac:dyDescent="0.15">
      <c r="A64" s="137" t="s">
        <v>27</v>
      </c>
      <c r="B64" s="137" t="str">
        <f>'将来負担比率（分子）の構造'!I$43</f>
        <v>-</v>
      </c>
      <c r="C64" s="137"/>
      <c r="D64" s="137"/>
      <c r="E64" s="137" t="str">
        <f>'将来負担比率（分子）の構造'!J$43</f>
        <v>-</v>
      </c>
      <c r="F64" s="137"/>
      <c r="G64" s="137"/>
      <c r="H64" s="137" t="str">
        <f>'将来負担比率（分子）の構造'!K$43</f>
        <v>-</v>
      </c>
      <c r="I64" s="137"/>
      <c r="J64" s="137"/>
      <c r="K64" s="137" t="str">
        <f>'将来負担比率（分子）の構造'!L$43</f>
        <v>-</v>
      </c>
      <c r="L64" s="137"/>
      <c r="M64" s="137"/>
      <c r="N64" s="137" t="str">
        <f>'将来負担比率（分子）の構造'!M$43</f>
        <v>-</v>
      </c>
      <c r="O64" s="137"/>
      <c r="P64" s="137"/>
    </row>
    <row r="65" spans="1:16" x14ac:dyDescent="0.15">
      <c r="A65" s="137" t="s">
        <v>26</v>
      </c>
      <c r="B65" s="137">
        <f>'将来負担比率（分子）の構造'!I$42</f>
        <v>11</v>
      </c>
      <c r="C65" s="137"/>
      <c r="D65" s="137"/>
      <c r="E65" s="137">
        <f>'将来負担比率（分子）の構造'!J$42</f>
        <v>2</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5046</v>
      </c>
      <c r="C66" s="137"/>
      <c r="D66" s="137"/>
      <c r="E66" s="137">
        <f>'将来負担比率（分子）の構造'!J$41</f>
        <v>5289</v>
      </c>
      <c r="F66" s="137"/>
      <c r="G66" s="137"/>
      <c r="H66" s="137">
        <f>'将来負担比率（分子）の構造'!K$41</f>
        <v>5311</v>
      </c>
      <c r="I66" s="137"/>
      <c r="J66" s="137"/>
      <c r="K66" s="137">
        <f>'将来負担比率（分子）の構造'!L$41</f>
        <v>5427</v>
      </c>
      <c r="L66" s="137"/>
      <c r="M66" s="137"/>
      <c r="N66" s="137">
        <f>'将来負担比率（分子）の構造'!M$41</f>
        <v>5307</v>
      </c>
      <c r="O66" s="137"/>
      <c r="P66" s="137"/>
    </row>
    <row r="67" spans="1:16" x14ac:dyDescent="0.15">
      <c r="A67" s="137" t="s">
        <v>63</v>
      </c>
      <c r="B67" s="137" t="e">
        <f>NA()</f>
        <v>#N/A</v>
      </c>
      <c r="C67" s="137">
        <f>IF(ISNUMBER('将来負担比率（分子）の構造'!I$53), IF('将来負担比率（分子）の構造'!I$53 &lt; 0, 0, '将来負担比率（分子）の構造'!I$53), NA())</f>
        <v>1711</v>
      </c>
      <c r="D67" s="137" t="e">
        <f>NA()</f>
        <v>#N/A</v>
      </c>
      <c r="E67" s="137" t="e">
        <f>NA()</f>
        <v>#N/A</v>
      </c>
      <c r="F67" s="137">
        <f>IF(ISNUMBER('将来負担比率（分子）の構造'!J$53), IF('将来負担比率（分子）の構造'!J$53 &lt; 0, 0, '将来負担比率（分子）の構造'!J$53), NA())</f>
        <v>1910</v>
      </c>
      <c r="G67" s="137" t="e">
        <f>NA()</f>
        <v>#N/A</v>
      </c>
      <c r="H67" s="137" t="e">
        <f>NA()</f>
        <v>#N/A</v>
      </c>
      <c r="I67" s="137">
        <f>IF(ISNUMBER('将来負担比率（分子）の構造'!K$53), IF('将来負担比率（分子）の構造'!K$53 &lt; 0, 0, '将来負担比率（分子）の構造'!K$53), NA())</f>
        <v>1854</v>
      </c>
      <c r="J67" s="137" t="e">
        <f>NA()</f>
        <v>#N/A</v>
      </c>
      <c r="K67" s="137" t="e">
        <f>NA()</f>
        <v>#N/A</v>
      </c>
      <c r="L67" s="137">
        <f>IF(ISNUMBER('将来負担比率（分子）の構造'!L$53), IF('将来負担比率（分子）の構造'!L$53 &lt; 0, 0, '将来負担比率（分子）の構造'!L$53), NA())</f>
        <v>1475</v>
      </c>
      <c r="M67" s="137" t="e">
        <f>NA()</f>
        <v>#N/A</v>
      </c>
      <c r="N67" s="137" t="e">
        <f>NA()</f>
        <v>#N/A</v>
      </c>
      <c r="O67" s="137">
        <f>IF(ISNUMBER('将来負担比率（分子）の構造'!M$53), IF('将来負担比率（分子）の構造'!M$53 &lt; 0, 0, '将来負担比率（分子）の構造'!M$53), NA())</f>
        <v>1506</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557</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557</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559</v>
      </c>
      <c r="I42" s="354"/>
      <c r="J42" s="354"/>
      <c r="K42" s="354"/>
      <c r="L42" s="246"/>
      <c r="M42" s="246"/>
      <c r="N42" s="246"/>
      <c r="O42" s="246"/>
    </row>
    <row r="43" spans="2:17" x14ac:dyDescent="0.15">
      <c r="B43" s="250"/>
      <c r="C43" s="246"/>
      <c r="D43" s="246"/>
      <c r="E43" s="246"/>
      <c r="F43" s="246"/>
      <c r="G43" s="1233" t="s">
        <v>568</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560</v>
      </c>
    </row>
    <row r="50" spans="1:17" x14ac:dyDescent="0.15">
      <c r="B50" s="250"/>
      <c r="C50" s="246"/>
      <c r="D50" s="246"/>
      <c r="E50" s="246"/>
      <c r="F50" s="246"/>
      <c r="G50" s="1242"/>
      <c r="H50" s="1243"/>
      <c r="I50" s="1243"/>
      <c r="J50" s="1244"/>
      <c r="K50" s="356" t="s">
        <v>523</v>
      </c>
      <c r="L50" s="356" t="s">
        <v>524</v>
      </c>
      <c r="M50" s="356" t="s">
        <v>525</v>
      </c>
      <c r="N50" s="356" t="s">
        <v>526</v>
      </c>
      <c r="O50" s="356" t="s">
        <v>527</v>
      </c>
    </row>
    <row r="51" spans="1:17" x14ac:dyDescent="0.15">
      <c r="B51" s="250"/>
      <c r="C51" s="246"/>
      <c r="D51" s="246"/>
      <c r="E51" s="246"/>
      <c r="F51" s="246"/>
      <c r="G51" s="1245" t="s">
        <v>561</v>
      </c>
      <c r="H51" s="1246"/>
      <c r="I51" s="1251" t="s">
        <v>562</v>
      </c>
      <c r="J51" s="1251"/>
      <c r="K51" s="1256"/>
      <c r="L51" s="1256"/>
      <c r="M51" s="1256"/>
      <c r="N51" s="1221">
        <v>46.4</v>
      </c>
      <c r="O51" s="1221">
        <v>48.1</v>
      </c>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563</v>
      </c>
      <c r="J53" s="1231"/>
      <c r="K53" s="1255"/>
      <c r="L53" s="1255"/>
      <c r="M53" s="1255"/>
      <c r="N53" s="1253">
        <v>56.7</v>
      </c>
      <c r="O53" s="1253">
        <v>57.8</v>
      </c>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564</v>
      </c>
      <c r="H55" s="1226"/>
      <c r="I55" s="1231" t="s">
        <v>562</v>
      </c>
      <c r="J55" s="1231"/>
      <c r="K55" s="1256"/>
      <c r="L55" s="1256"/>
      <c r="M55" s="1256"/>
      <c r="N55" s="1221">
        <v>13.1</v>
      </c>
      <c r="O55" s="1221">
        <v>0</v>
      </c>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563</v>
      </c>
      <c r="J57" s="1223"/>
      <c r="K57" s="1255"/>
      <c r="L57" s="1255"/>
      <c r="M57" s="1255"/>
      <c r="N57" s="1253">
        <v>53.4</v>
      </c>
      <c r="O57" s="1253">
        <v>54</v>
      </c>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565</v>
      </c>
      <c r="C63" s="246"/>
      <c r="D63" s="246"/>
      <c r="E63" s="246"/>
      <c r="F63" s="246"/>
      <c r="G63" s="246"/>
      <c r="H63" s="246"/>
      <c r="I63" s="246"/>
      <c r="J63" s="246"/>
      <c r="K63" s="246"/>
      <c r="L63" s="246"/>
      <c r="M63" s="246"/>
      <c r="N63" s="246"/>
      <c r="O63" s="246"/>
    </row>
    <row r="64" spans="1:17" x14ac:dyDescent="0.15">
      <c r="B64" s="250"/>
      <c r="C64" s="246"/>
      <c r="D64" s="246"/>
      <c r="E64" s="246"/>
      <c r="F64" s="246"/>
      <c r="G64" s="353" t="s">
        <v>559</v>
      </c>
      <c r="I64" s="354"/>
      <c r="J64" s="354"/>
      <c r="K64" s="354"/>
      <c r="L64" s="246"/>
      <c r="M64" s="246"/>
      <c r="N64" s="246"/>
      <c r="O64" s="246"/>
    </row>
    <row r="65" spans="2:30" x14ac:dyDescent="0.15">
      <c r="B65" s="250"/>
      <c r="C65" s="246"/>
      <c r="D65" s="246"/>
      <c r="E65" s="246"/>
      <c r="F65" s="246"/>
      <c r="G65" s="1233" t="s">
        <v>569</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566</v>
      </c>
      <c r="I71" s="370"/>
      <c r="J71" s="366"/>
      <c r="K71" s="366"/>
      <c r="L71" s="367"/>
      <c r="M71" s="366"/>
      <c r="N71" s="367"/>
      <c r="O71" s="368"/>
    </row>
    <row r="72" spans="2:30" x14ac:dyDescent="0.15">
      <c r="B72" s="250"/>
      <c r="C72" s="246"/>
      <c r="D72" s="246"/>
      <c r="E72" s="246"/>
      <c r="F72" s="246"/>
      <c r="G72" s="1242"/>
      <c r="H72" s="1243"/>
      <c r="I72" s="1243"/>
      <c r="J72" s="1244"/>
      <c r="K72" s="356" t="s">
        <v>523</v>
      </c>
      <c r="L72" s="356" t="s">
        <v>524</v>
      </c>
      <c r="M72" s="356" t="s">
        <v>525</v>
      </c>
      <c r="N72" s="356" t="s">
        <v>526</v>
      </c>
      <c r="O72" s="356" t="s">
        <v>527</v>
      </c>
    </row>
    <row r="73" spans="2:30" x14ac:dyDescent="0.15">
      <c r="B73" s="250"/>
      <c r="C73" s="246"/>
      <c r="D73" s="246"/>
      <c r="E73" s="246"/>
      <c r="F73" s="246"/>
      <c r="G73" s="1245" t="s">
        <v>561</v>
      </c>
      <c r="H73" s="1246"/>
      <c r="I73" s="1251" t="s">
        <v>562</v>
      </c>
      <c r="J73" s="1251"/>
      <c r="K73" s="1232">
        <v>54.3</v>
      </c>
      <c r="L73" s="1232">
        <v>61.4</v>
      </c>
      <c r="M73" s="1221">
        <v>60.4</v>
      </c>
      <c r="N73" s="1221">
        <v>46.4</v>
      </c>
      <c r="O73" s="1221">
        <v>48.1</v>
      </c>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567</v>
      </c>
      <c r="J75" s="1231"/>
      <c r="K75" s="1253">
        <v>8.1</v>
      </c>
      <c r="L75" s="1253">
        <v>7.8</v>
      </c>
      <c r="M75" s="1253">
        <v>7.2</v>
      </c>
      <c r="N75" s="1253">
        <v>7</v>
      </c>
      <c r="O75" s="1253">
        <v>6.7</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564</v>
      </c>
      <c r="H77" s="1226"/>
      <c r="I77" s="1231" t="s">
        <v>562</v>
      </c>
      <c r="J77" s="1231"/>
      <c r="K77" s="1232">
        <v>29.4</v>
      </c>
      <c r="L77" s="1232">
        <v>18.899999999999999</v>
      </c>
      <c r="M77" s="1221">
        <v>10.199999999999999</v>
      </c>
      <c r="N77" s="1221">
        <v>13.1</v>
      </c>
      <c r="O77" s="1221">
        <v>0</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567</v>
      </c>
      <c r="J79" s="1223"/>
      <c r="K79" s="1224">
        <v>10.9</v>
      </c>
      <c r="L79" s="1224">
        <v>10.1</v>
      </c>
      <c r="M79" s="1224">
        <v>9.1</v>
      </c>
      <c r="N79" s="1224">
        <v>8.9</v>
      </c>
      <c r="O79" s="1224">
        <v>7.9</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財政状況資料集H28</dc:title>
  <dc:subject/>
  <dc:creator>東伊豆町</dc:creator>
  <cp:keywords/>
  <dc:description/>
  <cp:lastModifiedBy>Np2909902(東伊豆町電算室ネットPC)</cp:lastModifiedBy>
  <cp:lastPrinted>2018-10-24T04:39:36Z</cp:lastPrinted>
  <dcterms:created xsi:type="dcterms:W3CDTF">2018-01-24T05:11:30Z</dcterms:created>
  <dcterms:modified xsi:type="dcterms:W3CDTF">2020-04-01T23:59:10Z</dcterms:modified>
  <cp:category/>
</cp:coreProperties>
</file>