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gashiizu902\Desktop\財政状況資料集\"/>
    </mc:Choice>
  </mc:AlternateContent>
  <bookViews>
    <workbookView xWindow="0" yWindow="0" windowWidth="14370" windowHeight="9510" tabRatio="7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<sst xmlns="http://schemas.openxmlformats.org/spreadsheetml/2006/main" count="1151" uniqueCount="582">
  <si>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</si>
  <si>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</si>
  <si>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</si>
  <si>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</si>
  <si>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</si>
  <si>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</si>
  <si>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</si>
  <si>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</si>
  <si>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</si>
  <si>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</si>
  <si>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</si>
  <si>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</si>
  <si>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</si>
  <si>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</si>
  <si>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</si>
  <si>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</si>
  <si>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</si>
  <si>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</si>
  <si>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</si>
  <si>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</si>
  <si>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</si>
  <si>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</si>
  <si>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</si>
  <si>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</si>
  <si>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</si>
  <si>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</si>
  <si>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</si>
  <si>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</si>
  <si>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</si>
  <si>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</si>
  <si>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</si>
  <si>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</si>
  <si>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</si>
  <si>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</si>
  <si>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</si>
  <si>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</si>
  <si>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</si>
  <si>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</si>
  <si>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</si>
  <si>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</si>
  <si>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</si>
  <si>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</si>
  <si>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</si>
  <si>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</si>
  <si>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</si>
  <si>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</si>
  <si>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</si>
  <si>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</si>
  <si>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</si>
  <si>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</si>
  <si>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</si>
  <si>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</si>
  <si>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</si>
  <si>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</si>
  <si>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</si>
  <si>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</si>
  <si>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</si>
  <si>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</si>
  <si>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</si>
  <si>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</si>
  <si>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</si>
  <si>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</si>
  <si>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</si>
  <si>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</si>
  <si>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</si>
  <si>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</si>
  <si>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</si>
  <si>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</si>
  <si>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</si>
  <si>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</si>
  <si>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</si>
  <si>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</si>
  <si>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</si>
  <si>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</si>
  <si>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</si>
  <si>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</si>
  <si>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</si>
  <si>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</si>
  <si>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</si>
  <si>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</si>
  <si>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</si>
  <si>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</si>
  <si>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</si>
  <si>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</si>
  <si>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</si>
  <si>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</si>
  <si>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</si>
  <si>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</si>
  <si>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</si>
  <si>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</si>
  <si>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</si>
  <si>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</si>
  <si>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</si>
  <si>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</si>
  <si>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</si>
  <si>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</si>
  <si>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</si>
  <si>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</si>
  <si>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</si>
  <si>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</si>
  <si>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</si>
  <si>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</si>
  <si>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</si>
  <si>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</si>
  <si>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</si>
  <si>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</si>
  <si>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</si>
  <si>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</si>
  <si>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</si>
  <si>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</si>
  <si>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</si>
  <si>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</si>
  <si>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</si>
  <si>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</si>
  <si>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</si>
  <si>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</si>
  <si>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</si>
  <si>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</si>
  <si>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</si>
  <si>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</si>
  <si>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</si>
  <si>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</si>
  <si>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</si>
  <si>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</si>
  <si>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</si>
  <si>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</si>
  <si>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</si>
  <si>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</si>
  <si>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</si>
  <si>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</si>
  <si>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</si>
  <si>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</si>
  <si>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</si>
  <si>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</si>
  <si>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</si>
  <si>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</si>
  <si>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</si>
  <si>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</si>
  <si>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</si>
  <si>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</si>
  <si>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</si>
  <si>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</si>
  <si>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</si>
  <si>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</si>
  <si>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</si>
  <si>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</si>
  <si>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</si>
  <si>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</si>
  <si>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</si>
  <si>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</si>
  <si>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</si>
  <si>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</si>
  <si>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</si>
  <si>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</si>
  <si>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</si>
  <si>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</si>
  <si>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</si>
  <si>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</si>
  <si>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</si>
  <si>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</si>
  <si>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</si>
  <si>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</si>
  <si>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</si>
  <si>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</si>
  <si>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</si>
  <si>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</si>
  <si>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</si>
  <si>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</si>
  <si>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</si>
  <si>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</si>
  <si>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</si>
  <si>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</si>
  <si>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</si>
  <si>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</si>
  <si>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</si>
  <si>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</si>
  <si>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</si>
  <si>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</si>
  <si>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</si>
  <si>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</si>
  <si>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</si>
  <si>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</si>
  <si>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</si>
  <si>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</si>
  <si>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</si>
  <si>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</si>
  <si>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</si>
  <si>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</si>
  <si>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</si>
  <si>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</si>
  <si>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</si>
  <si>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</si>
  <si>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</si>
  <si>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</si>
  <si>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</si>
  <si>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</si>
  <si>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</si>
  <si>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</si>
  <si>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</si>
  <si>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</si>
  <si>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</si>
  <si>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</si>
  <si>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</si>
  <si>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</si>
  <si>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</si>
  <si>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</si>
  <si>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</si>
  <si>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</si>
  <si>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</si>
  <si>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</si>
  <si>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</si>
  <si>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</si>
  <si>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静岡県東伊豆町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</si>
  <si>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</si>
  <si>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</si>
  <si>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</si>
  <si>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</si>
  <si>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</si>
  <si>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</si>
  <si>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</si>
  <si>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</si>
  <si>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</si>
  <si>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</si>
  <si>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</si>
  <si>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</si>
  <si>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</si>
  <si>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</si>
  <si>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</si>
  <si>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</si>
  <si>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</si>
  <si>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</si>
  <si>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</si>
  <si>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</si>
  <si>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</si>
  <si>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</si>
  <si>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</si>
  <si>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</si>
  <si>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</si>
  <si>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</si>
  <si>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</si>
  <si>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</si>
  <si>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</si>
  <si>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</si>
  <si>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</si>
  <si>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</si>
  <si>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</si>
  <si>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</si>
  <si>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</si>
  <si>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</si>
  <si>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</si>
  <si>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</si>
  <si>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</si>
  <si>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</si>
  <si>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</si>
  <si>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</si>
  <si>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</si>
  <si>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</si>
  <si>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</si>
  <si>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</si>
  <si>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</si>
  <si>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</si>
  <si>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</si>
  <si>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</si>
  <si>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</si>
  <si>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</si>
  <si>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</si>
  <si>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</si>
  <si>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</si>
  <si>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</si>
  <si>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</si>
  <si>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</si>
  <si>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</si>
  <si>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</si>
  <si>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</si>
  <si>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</si>
  <si>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</si>
  <si>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</si>
  <si>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</si>
  <si>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</si>
  <si>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</si>
  <si>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</si>
  <si>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</si>
  <si>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</si>
  <si>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</si>
  <si>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</si>
  <si>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</si>
  <si>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</si>
  <si>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</si>
  <si>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</si>
  <si>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</si>
  <si>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</si>
  <si>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</si>
  <si>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</si>
  <si>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</si>
  <si>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</si>
  <si>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</si>
  <si>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</si>
  <si>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</si>
  <si>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</si>
  <si>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</si>
  <si>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</si>
  <si>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</si>
  <si>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</si>
  <si>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</si>
  <si>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</si>
  <si>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</si>
  <si>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</si>
  <si>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</si>
  <si>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</si>
  <si>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</si>
  <si>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</si>
  <si>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</si>
  <si>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</si>
  <si>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</si>
  <si>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</si>
  <si>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</si>
  <si>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</si>
  <si>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</si>
  <si>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</si>
  <si>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</si>
  <si>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</si>
  <si>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</si>
  <si>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</si>
  <si>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</si>
  <si>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</si>
  <si>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</si>
  <si>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</si>
  <si>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</si>
  <si>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その他</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</si>
  <si>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</si>
  <si>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</si>
  <si>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</si>
  <si>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</si>
  <si>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</si>
  <si>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</si>
  <si>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</si>
  <si>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</si>
  <si>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</si>
  <si>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</si>
  <si>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</si>
  <si>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</si>
  <si>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</si>
  <si>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</si>
  <si>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</si>
  <si>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</si>
  <si>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</si>
  <si>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</si>
  <si>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</si>
  <si>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</si>
  <si>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</si>
  <si>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</si>
  <si>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</si>
  <si>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</si>
  <si>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</si>
  <si>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</si>
  <si>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</si>
  <si>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</si>
  <si>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</si>
  <si>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</si>
  <si>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</si>
  <si>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</si>
  <si>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静岡県東伊豆町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</si>
  <si>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</si>
  <si>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</si>
  <si>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</si>
  <si>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</si>
  <si>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</si>
  <si>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</si>
  <si>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</si>
  <si>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</si>
  <si>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</si>
  <si>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</si>
  <si>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</si>
  <si>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</si>
  <si>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</si>
  <si>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</si>
  <si>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</si>
  <si>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</si>
  <si>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</si>
  <si>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</si>
  <si>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</si>
  <si>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</si>
  <si>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</si>
  <si>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</si>
  <si>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</si>
  <si>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</si>
  <si>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</si>
  <si>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</si>
  <si>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</si>
  <si>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</si>
  <si>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</si>
  <si>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</si>
  <si>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</si>
  <si>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</si>
  <si>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</si>
  <si>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</si>
  <si>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</si>
  <si>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</si>
  <si>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</si>
  <si>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</si>
  <si>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</si>
  <si>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</si>
  <si>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</si>
  <si>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</si>
  <si>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</si>
  <si>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</si>
  <si>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</si>
  <si>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</si>
  <si>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</si>
  <si>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</si>
  <si>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</si>
  <si>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</si>
  <si>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</si>
  <si>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</si>
  <si>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</si>
  <si>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</si>
  <si>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</si>
  <si>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</si>
  <si>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</si>
  <si>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</si>
  <si>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</si>
  <si>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</si>
  <si>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</si>
  <si>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</si>
  <si>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</si>
  <si>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</si>
  <si>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</si>
  <si>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</si>
  <si>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</si>
  <si>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</si>
  <si>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</si>
  <si>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</si>
  <si>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</si>
  <si>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</si>
  <si>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</si>
  <si>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</si>
  <si>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</si>
  <si>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</si>
  <si>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</si>
  <si>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</si>
  <si>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</si>
  <si>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</si>
  <si>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</si>
  <si>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</si>
  <si>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</si>
  <si>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</si>
  <si>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</si>
  <si>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</si>
  <si>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</si>
  <si>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</si>
  <si>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</si>
  <si>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</si>
  <si>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</si>
  <si>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</si>
  <si>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</si>
  <si>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</si>
  <si>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</si>
  <si>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</si>
  <si>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</si>
  <si>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</si>
  <si>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</si>
  <si>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</si>
  <si>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</si>
  <si>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</si>
  <si>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</si>
  <si>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</si>
  <si>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</si>
  <si>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</si>
  <si>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</si>
  <si>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</si>
  <si>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</si>
  <si>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</si>
  <si>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</si>
  <si>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</si>
  <si>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</si>
  <si>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</si>
  <si>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</si>
  <si>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</si>
  <si>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</si>
  <si>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</si>
  <si>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</si>
  <si>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</si>
  <si>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</si>
  <si>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</si>
  <si>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</si>
  <si>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</si>
  <si>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</si>
  <si>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</si>
  <si>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</si>
  <si>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</si>
  <si>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</si>
  <si>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</si>
  <si>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</si>
  <si>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</si>
  <si>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</si>
  <si>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</si>
  <si>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</si>
  <si>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</si>
  <si>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</si>
  <si>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</si>
  <si>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</si>
  <si>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</si>
  <si>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</si>
  <si>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</si>
  <si>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</si>
  <si>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</si>
  <si>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</si>
  <si>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</si>
  <si>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</si>
  <si>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</si>
  <si>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</si>
  <si>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</si>
  <si>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</si>
  <si>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</si>
  <si>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</si>
  <si>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</si>
  <si>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</si>
  <si>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</si>
  <si>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</si>
  <si>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</si>
  <si>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</si>
  <si>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</si>
  <si>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</si>
  <si>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</si>
  <si>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</si>
  <si>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</si>
  <si>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</si>
  <si>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</si>
  <si>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</si>
  <si>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</si>
  <si>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</si>
  <si>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</si>
  <si>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</si>
  <si>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</si>
  <si>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</si>
  <si>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</si>
  <si>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</si>
  <si>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</si>
  <si>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</si>
  <si>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</si>
  <si>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</si>
  <si>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</si>
  <si>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</si>
  <si>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</si>
  <si>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</si>
  <si>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</si>
  <si>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</si>
  <si>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</si>
  <si>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</si>
  <si>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4.81</t>
  </si>
  <si>
    <t>▲ 3.32</t>
  </si>
  <si>
    <t>▲ 4.77</t>
  </si>
  <si>
    <t>▲ 7.09</t>
  </si>
  <si>
    <t>▲ 6.14</t>
  </si>
  <si>
    <t>水道事業会計</t>
  </si>
  <si>
    <t>一般会計</t>
  </si>
  <si>
    <t>介護保険特別会計</t>
  </si>
  <si>
    <t>国民健康保険特別会計</t>
  </si>
  <si>
    <t>風力発電事業特別会計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</si>
  <si>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</si>
  <si>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</si>
  <si>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</si>
  <si>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</si>
  <si>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</si>
  <si>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</si>
  <si>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</si>
  <si>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</si>
  <si>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ふるさと納税基金</t>
    <rPh sb="4" eb="6">
      <t>ノウゼイ</t>
    </rPh>
    <rPh sb="6" eb="8">
      <t>キキン</t>
    </rPh>
    <phoneticPr fontId="2"/>
  </si>
  <si>
    <t>社会福祉基金</t>
    <rPh sb="0" eb="2">
      <t>シャカイ</t>
    </rPh>
    <rPh sb="2" eb="4">
      <t>フクシ</t>
    </rPh>
    <rPh sb="4" eb="6">
      <t>キキン</t>
    </rPh>
    <phoneticPr fontId="2"/>
  </si>
  <si>
    <t>育英奨励基金</t>
    <rPh sb="0" eb="2">
      <t>イクエイ</t>
    </rPh>
    <rPh sb="2" eb="4">
      <t>ショウレイ</t>
    </rPh>
    <rPh sb="4" eb="6">
      <t>キキン</t>
    </rPh>
    <phoneticPr fontId="2"/>
  </si>
  <si>
    <t>教育振興基金</t>
    <rPh sb="0" eb="2">
      <t>キョウイク</t>
    </rPh>
    <rPh sb="2" eb="4">
      <t>シンコウ</t>
    </rPh>
    <rPh sb="4" eb="6">
      <t>キキン</t>
    </rPh>
    <phoneticPr fontId="2"/>
  </si>
  <si>
    <t>緑と水のふるさと基金</t>
    <rPh sb="0" eb="1">
      <t>ミドリ</t>
    </rPh>
    <rPh sb="2" eb="3">
      <t>ミズ</t>
    </rPh>
    <rPh sb="8" eb="10">
      <t>キキン</t>
    </rPh>
    <phoneticPr fontId="2"/>
  </si>
  <si>
    <t>-</t>
    <phoneticPr fontId="2"/>
  </si>
  <si>
    <t>一部事務組合下田メディカルセンター（普通会計分）</t>
    <rPh sb="18" eb="20">
      <t>フツウ</t>
    </rPh>
    <rPh sb="20" eb="22">
      <t>カイケイ</t>
    </rPh>
    <rPh sb="22" eb="23">
      <t>ブン</t>
    </rPh>
    <phoneticPr fontId="2"/>
  </si>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</sst>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A07E-416E-B8F9-01B6C6999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33250</c:v>
                </c:pt>
                <c:pt idx="1">
                  <c:v>47179</c:v>
                </c:pt>
                <c:pt idx="2">
                  <c:v>30873</c:v>
                </c:pt>
                <c:pt idx="3">
                  <c:v>23855</c:v>
                </c:pt>
                <c:pt idx="4">
                  <c:v>34705</c:v>
                </c:pt>
              </c:numCache>
            </c:numRef>
          </c:val>
          <c:smooth val="0"/>
          <c:extLst>
            <c:ext xmlns:c16="http://schemas.microsoft.com/office/drawing/2014/chart" uri="{C3380CC4-5D6E-409C-BE32-E72D297353CC}">
              <c16:uniqueId val="{00000001-A07E-416E-B8F9-01B6C69996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6.15</c:v>
                </c:pt>
                <c:pt idx="1">
                  <c:v>5.56</c:v>
                </c:pt>
                <c:pt idx="2">
                  <c:v>8.36</c:v>
                </c:pt>
                <c:pt idx="3">
                  <c:v>6.26</c:v>
                </c:pt>
                <c:pt idx="4">
                  <c:v>6.77</c:v>
                </c:pt>
              </c:numCache>
            </c:numRef>
          </c:val>
          <c:extLst>
            <c:ext xmlns:c16="http://schemas.microsoft.com/office/drawing/2014/chart" uri="{C3380CC4-5D6E-409C-BE32-E72D297353CC}">
              <c16:uniqueId val="{00000000-B550-49FF-A79D-B31DA0E8D8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18.440000000000001</c:v>
                </c:pt>
                <c:pt idx="1">
                  <c:v>20.14</c:v>
                </c:pt>
                <c:pt idx="2">
                  <c:v>17.7</c:v>
                </c:pt>
                <c:pt idx="3">
                  <c:v>20.350000000000001</c:v>
                </c:pt>
                <c:pt idx="4">
                  <c:v>19.39</c:v>
                </c:pt>
              </c:numCache>
            </c:numRef>
          </c:val>
          <c:extLst>
            <c:ext xmlns:c16="http://schemas.microsoft.com/office/drawing/2014/chart" uri="{C3380CC4-5D6E-409C-BE32-E72D297353CC}">
              <c16:uniqueId val="{00000001-B550-49FF-A79D-B31DA0E8D8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-4.8099999999999996</c:v>
                </c:pt>
                <c:pt idx="1">
                  <c:v>-3.32</c:v>
                </c:pt>
                <c:pt idx="2">
                  <c:v>-4.7699999999999996</c:v>
                </c:pt>
                <c:pt idx="3">
                  <c:v>-7.09</c:v>
                </c:pt>
                <c:pt idx="4">
                  <c:v>-6.14</c:v>
                </c:pt>
              </c:numCache>
            </c:numRef>
          </c:val>
          <c:smooth val="0"/>
          <c:extLst>
            <c:ext xmlns:c16="http://schemas.microsoft.com/office/drawing/2014/chart" uri="{C3380CC4-5D6E-409C-BE32-E72D297353CC}">
              <c16:uniqueId val="{00000002-B550-49FF-A79D-B31DA0E8D8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7A-4B14-8104-31B5781241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7A-4B14-8104-31B5781241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7A-4B14-8104-31B5781241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7A-4B14-8104-31B5781241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0.14000000000000001</c:v>
                </c:pt>
                <c:pt idx="4">
                  <c:v>#N/A</c:v>
                </c:pt>
                <c:pt idx="5">
                  <c:v>0.05</c:v>
                </c:pt>
                <c:pt idx="6">
                  <c:v>#N/A</c:v>
                </c:pt>
                <c:pt idx="7">
                  <c:v>0</c:v>
                </c:pt>
                <c:pt idx="8">
                  <c:v>#N/A</c:v>
                </c:pt>
                <c:pt idx="9">
                  <c:v>0.01</c:v>
                </c:pt>
              </c:numCache>
            </c:numRef>
          </c:val>
          <c:extLst>
            <c:ext xmlns:c16="http://schemas.microsoft.com/office/drawing/2014/chart" uri="{C3380CC4-5D6E-409C-BE32-E72D297353CC}">
              <c16:uniqueId val="{00000004-FC7A-4B14-8104-31B5781241D3}"/>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5-FC7A-4B14-8104-31B5781241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2.11</c:v>
                </c:pt>
                <c:pt idx="4">
                  <c:v>#N/A</c:v>
                </c:pt>
                <c:pt idx="5">
                  <c:v>2.6</c:v>
                </c:pt>
                <c:pt idx="6">
                  <c:v>#N/A</c:v>
                </c:pt>
                <c:pt idx="7">
                  <c:v>3.54</c:v>
                </c:pt>
                <c:pt idx="8">
                  <c:v>#N/A</c:v>
                </c:pt>
                <c:pt idx="9">
                  <c:v>0.84</c:v>
                </c:pt>
              </c:numCache>
            </c:numRef>
          </c:val>
          <c:extLst>
            <c:ext xmlns:c16="http://schemas.microsoft.com/office/drawing/2014/chart" uri="{C3380CC4-5D6E-409C-BE32-E72D297353CC}">
              <c16:uniqueId val="{00000006-FC7A-4B14-8104-31B5781241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1.38</c:v>
                </c:pt>
                <c:pt idx="2">
                  <c:v>#N/A</c:v>
                </c:pt>
                <c:pt idx="3">
                  <c:v>1.1299999999999999</c:v>
                </c:pt>
                <c:pt idx="4">
                  <c:v>#N/A</c:v>
                </c:pt>
                <c:pt idx="5">
                  <c:v>1.46</c:v>
                </c:pt>
                <c:pt idx="6">
                  <c:v>#N/A</c:v>
                </c:pt>
                <c:pt idx="7">
                  <c:v>2.2400000000000002</c:v>
                </c:pt>
                <c:pt idx="8">
                  <c:v>#N/A</c:v>
                </c:pt>
                <c:pt idx="9">
                  <c:v>1.34</c:v>
                </c:pt>
              </c:numCache>
            </c:numRef>
          </c:val>
          <c:extLst>
            <c:ext xmlns:c16="http://schemas.microsoft.com/office/drawing/2014/chart" uri="{C3380CC4-5D6E-409C-BE32-E72D297353CC}">
              <c16:uniqueId val="{00000007-FC7A-4B14-8104-31B5781241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6.15</c:v>
                </c:pt>
                <c:pt idx="2">
                  <c:v>#N/A</c:v>
                </c:pt>
                <c:pt idx="3">
                  <c:v>5.56</c:v>
                </c:pt>
                <c:pt idx="4">
                  <c:v>#N/A</c:v>
                </c:pt>
                <c:pt idx="5">
                  <c:v>8.36</c:v>
                </c:pt>
                <c:pt idx="6">
                  <c:v>#N/A</c:v>
                </c:pt>
                <c:pt idx="7">
                  <c:v>6.25</c:v>
                </c:pt>
                <c:pt idx="8">
                  <c:v>#N/A</c:v>
                </c:pt>
                <c:pt idx="9">
                  <c:v>6.76</c:v>
                </c:pt>
              </c:numCache>
            </c:numRef>
          </c:val>
          <c:extLst>
            <c:ext xmlns:c16="http://schemas.microsoft.com/office/drawing/2014/chart" uri="{C3380CC4-5D6E-409C-BE32-E72D297353CC}">
              <c16:uniqueId val="{00000008-FC7A-4B14-8104-31B5781241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22.57</c:v>
                </c:pt>
                <c:pt idx="2">
                  <c:v>#N/A</c:v>
                </c:pt>
                <c:pt idx="3">
                  <c:v>21.8</c:v>
                </c:pt>
                <c:pt idx="4">
                  <c:v>#N/A</c:v>
                </c:pt>
                <c:pt idx="5">
                  <c:v>21.41</c:v>
                </c:pt>
                <c:pt idx="6">
                  <c:v>#N/A</c:v>
                </c:pt>
                <c:pt idx="7">
                  <c:v>21.62</c:v>
                </c:pt>
                <c:pt idx="8">
                  <c:v>#N/A</c:v>
                </c:pt>
                <c:pt idx="9">
                  <c:v>21.67</c:v>
                </c:pt>
              </c:numCache>
            </c:numRef>
          </c:val>
          <c:extLst>
            <c:ext xmlns:c16="http://schemas.microsoft.com/office/drawing/2014/chart" uri="{C3380CC4-5D6E-409C-BE32-E72D297353CC}">
              <c16:uniqueId val="{00000009-FC7A-4B14-8104-31B5781241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415</c:v>
                </c:pt>
                <c:pt idx="5">
                  <c:v>409</c:v>
                </c:pt>
                <c:pt idx="8">
                  <c:v>409</c:v>
                </c:pt>
                <c:pt idx="11">
                  <c:v>385</c:v>
                </c:pt>
                <c:pt idx="14">
                  <c:v>380</c:v>
                </c:pt>
              </c:numCache>
            </c:numRef>
          </c:val>
          <c:extLst>
            <c:ext xmlns:c16="http://schemas.microsoft.com/office/drawing/2014/chart" uri="{C3380CC4-5D6E-409C-BE32-E72D297353CC}">
              <c16:uniqueId val="{00000000-0479-4E5A-ABA9-368C3016C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79-4E5A-ABA9-368C3016C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479-4E5A-ABA9-368C3016C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140</c:v>
                </c:pt>
                <c:pt idx="3">
                  <c:v>140</c:v>
                </c:pt>
                <c:pt idx="6">
                  <c:v>103</c:v>
                </c:pt>
                <c:pt idx="9">
                  <c:v>60</c:v>
                </c:pt>
                <c:pt idx="12">
                  <c:v>5</c:v>
                </c:pt>
              </c:numCache>
            </c:numRef>
          </c:val>
          <c:extLst>
            <c:ext xmlns:c16="http://schemas.microsoft.com/office/drawing/2014/chart" uri="{C3380CC4-5D6E-409C-BE32-E72D297353CC}">
              <c16:uniqueId val="{00000003-0479-4E5A-ABA9-368C3016C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79-4E5A-ABA9-368C3016C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79-4E5A-ABA9-368C3016C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79-4E5A-ABA9-368C3016C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c:v>
                </c:pt>
                <c:pt idx="3">
                  <c:v>488</c:v>
                </c:pt>
                <c:pt idx="6">
                  <c:v>513</c:v>
                </c:pt>
                <c:pt idx="9">
                  <c:v>511</c:v>
                </c:pt>
                <c:pt idx="12">
                  <c:v>522</c:v>
                </c:pt>
              </c:numCache>
            </c:numRef>
          </c:val>
          <c:extLst>
            <c:ext xmlns:c16="http://schemas.microsoft.com/office/drawing/2014/chart" uri="{C3380CC4-5D6E-409C-BE32-E72D297353CC}">
              <c16:uniqueId val="{00000007-0479-4E5A-ABA9-368C3016C5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203</c:v>
                </c:pt>
                <c:pt idx="2">
                  <c:v>#N/A</c:v>
                </c:pt>
                <c:pt idx="3">
                  <c:v>#N/A</c:v>
                </c:pt>
                <c:pt idx="4">
                  <c:v>220</c:v>
                </c:pt>
                <c:pt idx="5">
                  <c:v>#N/A</c:v>
                </c:pt>
                <c:pt idx="6">
                  <c:v>#N/A</c:v>
                </c:pt>
                <c:pt idx="7">
                  <c:v>208</c:v>
                </c:pt>
                <c:pt idx="8">
                  <c:v>#N/A</c:v>
                </c:pt>
                <c:pt idx="9">
                  <c:v>#N/A</c:v>
                </c:pt>
                <c:pt idx="10">
                  <c:v>187</c:v>
                </c:pt>
                <c:pt idx="11">
                  <c:v>#N/A</c:v>
                </c:pt>
                <c:pt idx="12">
                  <c:v>#N/A</c:v>
                </c:pt>
                <c:pt idx="13">
                  <c:v>148</c:v>
                </c:pt>
                <c:pt idx="14">
                  <c:v>#N/A</c:v>
                </c:pt>
              </c:numCache>
            </c:numRef>
          </c:val>
          <c:smooth val="0"/>
          <c:extLst>
            <c:ext xmlns:c16="http://schemas.microsoft.com/office/drawing/2014/chart" uri="{C3380CC4-5D6E-409C-BE32-E72D297353CC}">
              <c16:uniqueId val="{00000008-0479-4E5A-ABA9-368C3016C5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4325</c:v>
                </c:pt>
                <c:pt idx="5">
                  <c:v>4465</c:v>
                </c:pt>
                <c:pt idx="8">
                  <c:v>4374</c:v>
                </c:pt>
                <c:pt idx="11">
                  <c:v>4321</c:v>
                </c:pt>
                <c:pt idx="14">
                  <c:v>4440</c:v>
                </c:pt>
              </c:numCache>
            </c:numRef>
          </c:val>
          <c:extLst>
            <c:ext xmlns:c16="http://schemas.microsoft.com/office/drawing/2014/chart" uri="{C3380CC4-5D6E-409C-BE32-E72D297353CC}">
              <c16:uniqueId val="{00000000-90F5-4FD4-AC0E-DAF6099B37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F5-4FD4-AC0E-DAF6099B37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642</c:v>
                </c:pt>
                <c:pt idx="5">
                  <c:v>722</c:v>
                </c:pt>
                <c:pt idx="8">
                  <c:v>626</c:v>
                </c:pt>
                <c:pt idx="11">
                  <c:v>717</c:v>
                </c:pt>
                <c:pt idx="14">
                  <c:v>677</c:v>
                </c:pt>
              </c:numCache>
            </c:numRef>
          </c:val>
          <c:extLst>
            <c:ext xmlns:c16="http://schemas.microsoft.com/office/drawing/2014/chart" uri="{C3380CC4-5D6E-409C-BE32-E72D297353CC}">
              <c16:uniqueId val="{00000002-90F5-4FD4-AC0E-DAF6099B37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F5-4FD4-AC0E-DAF6099B37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5-4FD4-AC0E-DAF6099B37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5-4FD4-AC0E-DAF6099B37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1199</c:v>
                </c:pt>
                <c:pt idx="3">
                  <c:v>1061</c:v>
                </c:pt>
                <c:pt idx="6">
                  <c:v>1119</c:v>
                </c:pt>
                <c:pt idx="9">
                  <c:v>1221</c:v>
                </c:pt>
                <c:pt idx="12">
                  <c:v>1364</c:v>
                </c:pt>
              </c:numCache>
            </c:numRef>
          </c:val>
          <c:extLst>
            <c:ext xmlns:c16="http://schemas.microsoft.com/office/drawing/2014/chart" uri="{C3380CC4-5D6E-409C-BE32-E72D297353CC}">
              <c16:uniqueId val="{00000006-90F5-4FD4-AC0E-DAF6099B37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311</c:v>
                </c:pt>
                <c:pt idx="3">
                  <c:v>174</c:v>
                </c:pt>
                <c:pt idx="6">
                  <c:v>80</c:v>
                </c:pt>
                <c:pt idx="9">
                  <c:v>76</c:v>
                </c:pt>
                <c:pt idx="12">
                  <c:v>522</c:v>
                </c:pt>
              </c:numCache>
            </c:numRef>
          </c:val>
          <c:extLst>
            <c:ext xmlns:c16="http://schemas.microsoft.com/office/drawing/2014/chart" uri="{C3380CC4-5D6E-409C-BE32-E72D297353CC}">
              <c16:uniqueId val="{00000007-90F5-4FD4-AC0E-DAF6099B37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0F5-4FD4-AC0E-DAF6099B37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F5-4FD4-AC0E-DAF6099B37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5311</c:v>
                </c:pt>
                <c:pt idx="3">
                  <c:v>5427</c:v>
                </c:pt>
                <c:pt idx="6">
                  <c:v>5307</c:v>
                </c:pt>
                <c:pt idx="9">
                  <c:v>5151</c:v>
                </c:pt>
                <c:pt idx="12">
                  <c:v>5036</c:v>
                </c:pt>
              </c:numCache>
            </c:numRef>
          </c:val>
          <c:extLst>
            <c:ext xmlns:c16="http://schemas.microsoft.com/office/drawing/2014/chart" uri="{C3380CC4-5D6E-409C-BE32-E72D297353CC}">
              <c16:uniqueId val="{0000000A-90F5-4FD4-AC0E-DAF6099B37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1854</c:v>
                </c:pt>
                <c:pt idx="2">
                  <c:v>#N/A</c:v>
                </c:pt>
                <c:pt idx="3">
                  <c:v>#N/A</c:v>
                </c:pt>
                <c:pt idx="4">
                  <c:v>1475</c:v>
                </c:pt>
                <c:pt idx="5">
                  <c:v>#N/A</c:v>
                </c:pt>
                <c:pt idx="6">
                  <c:v>#N/A</c:v>
                </c:pt>
                <c:pt idx="7">
                  <c:v>1506</c:v>
                </c:pt>
                <c:pt idx="8">
                  <c:v>#N/A</c:v>
                </c:pt>
                <c:pt idx="9">
                  <c:v>#N/A</c:v>
                </c:pt>
                <c:pt idx="10">
                  <c:v>1410</c:v>
                </c:pt>
                <c:pt idx="11">
                  <c:v>#N/A</c:v>
                </c:pt>
                <c:pt idx="12">
                  <c:v>#N/A</c:v>
                </c:pt>
                <c:pt idx="13">
                  <c:v>1805</c:v>
                </c:pt>
                <c:pt idx="14">
                  <c:v>#N/A</c:v>
                </c:pt>
              </c:numCache>
            </c:numRef>
          </c:val>
          <c:smooth val="0"/>
          <c:extLst>
            <c:ext xmlns:c16="http://schemas.microsoft.com/office/drawing/2014/chart" uri="{C3380CC4-5D6E-409C-BE32-E72D297353CC}">
              <c16:uniqueId val="{0000000B-90F5-4FD4-AC0E-DAF6099B37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626</c:v>
                </c:pt>
                <c:pt idx="1">
                  <c:v>717</c:v>
                </c:pt>
                <c:pt idx="2">
                  <c:v>677</c:v>
                </c:pt>
              </c:numCache>
            </c:numRef>
          </c:val>
          <c:extLst>
            <c:ext xmlns:c16="http://schemas.microsoft.com/office/drawing/2014/chart" uri="{C3380CC4-5D6E-409C-BE32-E72D297353CC}">
              <c16:uniqueId val="{00000000-4C3A-4A78-A00D-B6F276EC7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C3A-4A78-A00D-B6F276EC7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257</c:v>
                </c:pt>
                <c:pt idx="1">
                  <c:v>370</c:v>
                </c:pt>
                <c:pt idx="2">
                  <c:v>372</c:v>
                </c:pt>
              </c:numCache>
            </c:numRef>
          </c:val>
          <c:extLst>
            <c:ext xmlns:c16="http://schemas.microsoft.com/office/drawing/2014/chart" uri="{C3380CC4-5D6E-409C-BE32-E72D297353CC}">
              <c16:uniqueId val="{00000002-4C3A-4A78-A00D-B6F276EC7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全国的には景気が上向いているようだが、当町においては、基幹産業である観光業の不振及び人口減少が続いて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傾向にあり、財政力指数も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今年度は前年度と同じであったが、概ね、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年度ごとに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ずつ低下している。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高齢化や公共施設の老朽化に対応すべく、歳出増加が見込まれるため、産業振興、移住・定住対策を推進し、歳入確保に努めつつ、一部業務の民間委託等により、歳出の削減に取り組むことで、指数向上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70455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人口減少、地価の下落、入湯客減少等により、税収が前年度に比べ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％減少したことにより、経常収支比率は悪化した。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収納率向上による財源確保は当然ながら、公共施設総合管理計画に基づき、施設の適正配置を図ることで、経常経費の抑制に努める。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63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94996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155448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人件費は減少したが、物件費については一部事務組合のエコクリーンセンター東河大規模改修に伴うゴミ収集業務委託料増などにより増加となった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。また、人口減少が続いているため、１人当たりの金額に直すと影響はより大きくなる。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今後も住民サービス水準とのバランスを考慮しつつ、職員数の適正管理に努める。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57421</xdr:rowOff>
    </xdr:from>
    <xdr:to>
      <xdr:col>23</xdr:col>
      <xdr:colOff>133350</xdr:colOff>
      <xdr:row>81</xdr:row>
      <xdr:rowOff>76584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4871"/>
          <a:ext cx="8382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28884</xdr:rowOff>
    </xdr:from>
    <xdr:to>
      <xdr:col>19</xdr:col>
      <xdr:colOff>133350</xdr:colOff>
      <xdr:row>81</xdr:row>
      <xdr:rowOff>57421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633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28884</xdr:rowOff>
    </xdr:from>
    <xdr:to>
      <xdr:col>15</xdr:col>
      <xdr:colOff>82550</xdr:colOff>
      <xdr:row>81</xdr:row>
      <xdr:rowOff>105412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92104</xdr:rowOff>
    </xdr:from>
    <xdr:to>
      <xdr:col>11</xdr:col>
      <xdr:colOff>31750</xdr:colOff>
      <xdr:row>81</xdr:row>
      <xdr:rowOff>105412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9554"/>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25784</xdr:rowOff>
    </xdr:from>
    <xdr:to>
      <xdr:col>23</xdr:col>
      <xdr:colOff>184150</xdr:colOff>
      <xdr:row>81</xdr:row>
      <xdr:rowOff>127384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42311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6621</xdr:rowOff>
    </xdr:from>
    <xdr:to>
      <xdr:col>19</xdr:col>
      <xdr:colOff>184150</xdr:colOff>
      <xdr:row>81</xdr:row>
      <xdr:rowOff>108221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118398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149534</xdr:rowOff>
    </xdr:from>
    <xdr:to>
      <xdr:col>15</xdr:col>
      <xdr:colOff>133350</xdr:colOff>
      <xdr:row>81</xdr:row>
      <xdr:rowOff>79684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54612</xdr:rowOff>
    </xdr:from>
    <xdr:to>
      <xdr:col>11</xdr:col>
      <xdr:colOff>82550</xdr:colOff>
      <xdr:row>81</xdr:row>
      <xdr:rowOff>156212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41304</xdr:rowOff>
    </xdr:from>
    <xdr:to>
      <xdr:col>7</xdr:col>
      <xdr:colOff>31750</xdr:colOff>
      <xdr:row>81</xdr:row>
      <xdr:rowOff>142904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定員管理適正化計画に従い、新規職員採用人数を抑え、職員数の削減を図った結果、類似団体平均を下回っている。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特に、大学卒のラスパイレス指数が低く、係長以上に昇格する年齢層が他団体と比べて高いことが、指数が低い要因である。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3077"/>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77712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77712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定員管理適正化計画に従い、新規職員採用人数を抑え、職員数の削減を図った結果、現在の職員数が、ほぼ計画通りの職員数であるが、人口減少が著しく、人口千人当たりの職員数は増加傾向にある。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今後も人口減少は続くものと考えられるが、人口が減少しても、業務量の即時減少には繋がっていないため、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行政改革を実施して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、業務全体の見直し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71603</xdr:rowOff>
    </xdr:from>
    <xdr:to>
      <xdr:col>81</xdr:col>
      <xdr:colOff>44450</xdr:colOff>
      <xdr:row>61</xdr:row>
      <xdr:rowOff>76429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00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71603</xdr:rowOff>
    </xdr:from>
    <xdr:to>
      <xdr:col>77</xdr:col>
      <xdr:colOff>44450</xdr:colOff>
      <xdr:row>61</xdr:row>
      <xdr:rowOff>74499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68225</xdr:rowOff>
    </xdr:from>
    <xdr:to>
      <xdr:col>72</xdr:col>
      <xdr:colOff>203200</xdr:colOff>
      <xdr:row>61</xdr:row>
      <xdr:rowOff>74499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62</xdr:row>
      <xdr:rowOff>27077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25629</xdr:rowOff>
    </xdr:from>
    <xdr:to>
      <xdr:col>81</xdr:col>
      <xdr:colOff>95250</xdr:colOff>
      <xdr:row>61</xdr:row>
      <xdr:rowOff>127229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42156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20803</xdr:rowOff>
    </xdr:from>
    <xdr:to>
      <xdr:col>77</xdr:col>
      <xdr:colOff>95250</xdr:colOff>
      <xdr:row>61</xdr:row>
      <xdr:rowOff>122403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132580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23699</xdr:rowOff>
    </xdr:from>
    <xdr:to>
      <xdr:col>73</xdr:col>
      <xdr:colOff>44450</xdr:colOff>
      <xdr:row>61</xdr:row>
      <xdr:rowOff>125299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135476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17425</xdr:rowOff>
    </xdr:from>
    <xdr:to>
      <xdr:col>68</xdr:col>
      <xdr:colOff>203200</xdr:colOff>
      <xdr:row>61</xdr:row>
      <xdr:rowOff>119025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147727</xdr:rowOff>
    </xdr:from>
    <xdr:to>
      <xdr:col>64</xdr:col>
      <xdr:colOff>152400</xdr:colOff>
      <xdr:row>62</xdr:row>
      <xdr:rowOff>77877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62654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起債抑制の効果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や一部事務組合のエコクリーンセンター東河建設当初の地方債償還終了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もあり、数値は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継続して良くなっている。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今後は、道路・橋りょうの修繕等、大規模事業が見込まれるため、起債発行額の増加は、避けられないと思われるが、公共施設総合管理計画を基に、必要最小限の発行となるよう努める。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58057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090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71846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92528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106317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505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地方債新規発行を継続的に抑制してきたことで、地方債現在高が減少し、将来負担比率は減少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傾向にあったが、一部事務組合のエコクリーンセンター東河大規模改修に伴う地方債増により、将来負担比率は増となった。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当初予算編成時の財源不足を財政調整基金からの繰入で賄わざるを得ない状況が続いていることに加え、今後は、道路・橋りょうをはじめとする公共施設の長寿命化等の事業が控えており、数値が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可能性が高いため、新規事業の実施判断を厳格化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や基金増加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等、後世への負担を考慮した財政運営に努める。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93980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31812"/>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160062</xdr:rowOff>
    </xdr:from>
    <xdr:to>
      <xdr:col>77</xdr:col>
      <xdr:colOff>44450</xdr:colOff>
      <xdr:row>16</xdr:row>
      <xdr:rowOff>14351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3181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14351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4387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113284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121327</xdr:rowOff>
    </xdr:from>
    <xdr:to>
      <xdr:col>68</xdr:col>
      <xdr:colOff>203200</xdr:colOff>
      <xdr:row>16</xdr:row>
      <xdr:rowOff>51477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36254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62484</xdr:rowOff>
    </xdr:from>
    <xdr:to>
      <xdr:col>64</xdr:col>
      <xdr:colOff>152400</xdr:colOff>
      <xdr:row>16</xdr:row>
      <xdr:rowOff>164084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148861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人件費は減少したが、同様に税収も減となったため、人件費における経常収支比率は前年同率となった。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類似団体と比較して、決算規模が小さいため、ラスパイレス指数や職員数が少なくても高くなる傾向にある。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今後も税収や人口減少に合わせた人件費削減に努める。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39</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14986</xdr:rowOff>
    </xdr:from>
    <xdr:to>
      <xdr:col>11</xdr:col>
      <xdr:colOff>9525</xdr:colOff>
      <xdr:row>39</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135636</xdr:rowOff>
    </xdr:from>
    <xdr:to>
      <xdr:col>11</xdr:col>
      <xdr:colOff>60325</xdr:colOff>
      <xdr:row>39</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と比較して決算規模が小さいため、義務的経費以外の経費を抑制しており、物件費における経常収支比率は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平均より低い水準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ただし、前年度比較では、ゴミ収集委託料の増や税収減により増加となった。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今後は、業務委託の見直しを行うが、人件費削減のための民間委託も検討していくため、結果的に物件費が上昇する可能性がある。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と比較して決算規模が小さく、多くの項目で類似団体の平均値を下回っているが、特に、町単独の扶助費が減少している。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ただし、この減少が住民サービス低下、そして、人口流出に拍車をかけないよう注視していく。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類似団体と比較して決算規模が小さいため、義務的経費以外の経費を抑制している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。特に維持補修費や投資的経費を抑制しているため、他団体平均より低い水準となっている。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125367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289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99241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144962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853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類似団体平均に比べ、かなり高い水準にある。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当町は、観光を主力産業としており、観光協会、商工会といった各種団体への補助、ゴミ、し尿処理のための一部事務組合への分担金が高い傾向にある。また、平成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年度から消防組織が広域化した点も、負担金増の要因である。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今後は、補助金交付団体における事業の成果を確認し、補助金額の見直し、廃止を検討する。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844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147066</xdr:rowOff>
    </xdr:from>
    <xdr:to>
      <xdr:col>78</xdr:col>
      <xdr:colOff>120650</xdr:colOff>
      <xdr:row>40</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61993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xdr:rowOff>
    </xdr:from>
    <xdr:to>
      <xdr:col>74</xdr:col>
      <xdr:colOff>31750</xdr:colOff>
      <xdr:row>40</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地方債の償還増や、税の減少により公債費における経常収支比率は増加した。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当町の地方債残高の６割は臨時財政対策債であり、その他の地方債は減少している。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、臨時財政対策債及び一般会計債の借入額を調整し、比率悪化防止に努める。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51563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類似団体平均と類似の変動をしている。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当町においても税の減収などにより経常収支比率は増加した。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見直しを行い必要な財政措置が行えるよう努める。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93000</xdr:rowOff>
    </xdr:from>
    <xdr:to>
      <xdr:col>29</xdr:col>
      <xdr:colOff>127000</xdr:colOff>
      <xdr:row>17</xdr:row>
      <xdr:rowOff>137965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55275"/>
          <a:ext cx="6477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93000</xdr:rowOff>
    </xdr:from>
    <xdr:to>
      <xdr:col>26</xdr:col>
      <xdr:colOff>50800</xdr:colOff>
      <xdr:row>17</xdr:row>
      <xdr:rowOff>131618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122458</xdr:rowOff>
    </xdr:from>
    <xdr:to>
      <xdr:col>22</xdr:col>
      <xdr:colOff>114300</xdr:colOff>
      <xdr:row>17</xdr:row>
      <xdr:rowOff>131618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122458</xdr:rowOff>
    </xdr:from>
    <xdr:to>
      <xdr:col>18</xdr:col>
      <xdr:colOff>177800</xdr:colOff>
      <xdr:row>17</xdr:row>
      <xdr:rowOff>147269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87165</xdr:rowOff>
    </xdr:from>
    <xdr:to>
      <xdr:col>29</xdr:col>
      <xdr:colOff>177800</xdr:colOff>
      <xdr:row>18</xdr:row>
      <xdr:rowOff>17315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59242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42200</xdr:rowOff>
    </xdr:from>
    <xdr:to>
      <xdr:col>26</xdr:col>
      <xdr:colOff>101600</xdr:colOff>
      <xdr:row>17</xdr:row>
      <xdr:rowOff>143800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153977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80818</xdr:rowOff>
    </xdr:from>
    <xdr:to>
      <xdr:col>22</xdr:col>
      <xdr:colOff>165100</xdr:colOff>
      <xdr:row>18</xdr:row>
      <xdr:rowOff>10968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21145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71658</xdr:rowOff>
    </xdr:from>
    <xdr:to>
      <xdr:col>19</xdr:col>
      <xdr:colOff>38100</xdr:colOff>
      <xdr:row>18</xdr:row>
      <xdr:rowOff>1808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96469</xdr:rowOff>
    </xdr:from>
    <xdr:to>
      <xdr:col>15</xdr:col>
      <xdr:colOff>101600</xdr:colOff>
      <xdr:row>18</xdr:row>
      <xdr:rowOff>26619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277743</xdr:rowOff>
    </xdr:from>
    <xdr:to>
      <xdr:col>29</xdr:col>
      <xdr:colOff>127000</xdr:colOff>
      <xdr:row>35</xdr:row>
      <xdr:rowOff>337693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88093"/>
          <a:ext cx="6477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255912</xdr:rowOff>
    </xdr:from>
    <xdr:to>
      <xdr:col>26</xdr:col>
      <xdr:colOff>50800</xdr:colOff>
      <xdr:row>35</xdr:row>
      <xdr:rowOff>277743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243681</xdr:rowOff>
    </xdr:from>
    <xdr:to>
      <xdr:col>22</xdr:col>
      <xdr:colOff>114300</xdr:colOff>
      <xdr:row>35</xdr:row>
      <xdr:rowOff>255912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243681</xdr:rowOff>
    </xdr:from>
    <xdr:to>
      <xdr:col>18</xdr:col>
      <xdr:colOff>177800</xdr:colOff>
      <xdr:row>35</xdr:row>
      <xdr:rowOff>272294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403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286893</xdr:rowOff>
    </xdr:from>
    <xdr:to>
      <xdr:col>29</xdr:col>
      <xdr:colOff>177800</xdr:colOff>
      <xdr:row>36</xdr:row>
      <xdr:rowOff>45593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258970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226943</xdr:rowOff>
    </xdr:from>
    <xdr:to>
      <xdr:col>26</xdr:col>
      <xdr:colOff>101600</xdr:colOff>
      <xdr:row>35</xdr:row>
      <xdr:rowOff>328543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313320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205112</xdr:rowOff>
    </xdr:from>
    <xdr:to>
      <xdr:col>22</xdr:col>
      <xdr:colOff>165100</xdr:colOff>
      <xdr:row>35</xdr:row>
      <xdr:rowOff>306712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291489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192881</xdr:rowOff>
    </xdr:from>
    <xdr:to>
      <xdr:col>19</xdr:col>
      <xdr:colOff>38100</xdr:colOff>
      <xdr:row>35</xdr:row>
      <xdr:rowOff>294481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279258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221494</xdr:rowOff>
    </xdr:from>
    <xdr:to>
      <xdr:col>15</xdr:col>
      <xdr:colOff>101600</xdr:colOff>
      <xdr:row>35</xdr:row>
      <xdr:rowOff>323094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307871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133749</xdr:rowOff>
    </xdr:from>
    <xdr:to>
      <xdr:col>24</xdr:col>
      <xdr:colOff>63500</xdr:colOff>
      <xdr:row>37</xdr:row>
      <xdr:rowOff>136423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7399"/>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133749</xdr:rowOff>
    </xdr:from>
    <xdr:to>
      <xdr:col>19</xdr:col>
      <xdr:colOff>177800</xdr:colOff>
      <xdr:row>37</xdr:row>
      <xdr:rowOff>169166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7399"/>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25652</xdr:rowOff>
    </xdr:from>
    <xdr:to>
      <xdr:col>15</xdr:col>
      <xdr:colOff>50800</xdr:colOff>
      <xdr:row>37</xdr:row>
      <xdr:rowOff>169166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25652</xdr:rowOff>
    </xdr:from>
    <xdr:to>
      <xdr:col>10</xdr:col>
      <xdr:colOff>114300</xdr:colOff>
      <xdr:row>37</xdr:row>
      <xdr:rowOff>47193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85623</xdr:rowOff>
    </xdr:from>
    <xdr:to>
      <xdr:col>24</xdr:col>
      <xdr:colOff>114300</xdr:colOff>
      <xdr:row>38</xdr:row>
      <xdr:rowOff>15773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82949</xdr:rowOff>
    </xdr:from>
    <xdr:to>
      <xdr:col>20</xdr:col>
      <xdr:colOff>38100</xdr:colOff>
      <xdr:row>38</xdr:row>
      <xdr:rowOff>13098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118366</xdr:rowOff>
    </xdr:from>
    <xdr:to>
      <xdr:col>15</xdr:col>
      <xdr:colOff>101600</xdr:colOff>
      <xdr:row>38</xdr:row>
      <xdr:rowOff>48516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146302</xdr:rowOff>
    </xdr:from>
    <xdr:to>
      <xdr:col>10</xdr:col>
      <xdr:colOff>165100</xdr:colOff>
      <xdr:row>37</xdr:row>
      <xdr:rowOff>76452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92979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167843</xdr:rowOff>
    </xdr:from>
    <xdr:to>
      <xdr:col>6</xdr:col>
      <xdr:colOff>38100</xdr:colOff>
      <xdr:row>37</xdr:row>
      <xdr:rowOff>97993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114520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159504</xdr:rowOff>
    </xdr:from>
    <xdr:to>
      <xdr:col>24</xdr:col>
      <xdr:colOff>63500</xdr:colOff>
      <xdr:row>58</xdr:row>
      <xdr:rowOff>9543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2154"/>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9543</xdr:rowOff>
    </xdr:from>
    <xdr:to>
      <xdr:col>19</xdr:col>
      <xdr:colOff>177800</xdr:colOff>
      <xdr:row>58</xdr:row>
      <xdr:rowOff>14938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364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14938</xdr:rowOff>
    </xdr:from>
    <xdr:to>
      <xdr:col>15</xdr:col>
      <xdr:colOff>50800</xdr:colOff>
      <xdr:row>58</xdr:row>
      <xdr:rowOff>14949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903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14949</xdr:rowOff>
    </xdr:from>
    <xdr:to>
      <xdr:col>10</xdr:col>
      <xdr:colOff>114300</xdr:colOff>
      <xdr:row>58</xdr:row>
      <xdr:rowOff>16134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9049"/>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108704</xdr:rowOff>
    </xdr:from>
    <xdr:to>
      <xdr:col>24</xdr:col>
      <xdr:colOff>114300</xdr:colOff>
      <xdr:row>58</xdr:row>
      <xdr:rowOff>38854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130193</xdr:rowOff>
    </xdr:from>
    <xdr:to>
      <xdr:col>20</xdr:col>
      <xdr:colOff>38100</xdr:colOff>
      <xdr:row>58</xdr:row>
      <xdr:rowOff>60343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135588</xdr:rowOff>
    </xdr:from>
    <xdr:to>
      <xdr:col>15</xdr:col>
      <xdr:colOff>101600</xdr:colOff>
      <xdr:row>58</xdr:row>
      <xdr:rowOff>65738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56865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135599</xdr:rowOff>
    </xdr:from>
    <xdr:to>
      <xdr:col>10</xdr:col>
      <xdr:colOff>165100</xdr:colOff>
      <xdr:row>58</xdr:row>
      <xdr:rowOff>65749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56876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136784</xdr:rowOff>
    </xdr:from>
    <xdr:to>
      <xdr:col>6</xdr:col>
      <xdr:colOff>38100</xdr:colOff>
      <xdr:row>58</xdr:row>
      <xdr:rowOff>66934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135265</xdr:rowOff>
    </xdr:from>
    <xdr:to>
      <xdr:col>24</xdr:col>
      <xdr:colOff>63500</xdr:colOff>
      <xdr:row>77</xdr:row>
      <xdr:rowOff>169098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691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169098</xdr:rowOff>
    </xdr:from>
    <xdr:to>
      <xdr:col>19</xdr:col>
      <xdr:colOff>177800</xdr:colOff>
      <xdr:row>78</xdr:row>
      <xdr:rowOff>26315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0748"/>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20096</xdr:rowOff>
    </xdr:from>
    <xdr:to>
      <xdr:col>15</xdr:col>
      <xdr:colOff>50800</xdr:colOff>
      <xdr:row>78</xdr:row>
      <xdr:rowOff>26315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93196"/>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20096</xdr:rowOff>
    </xdr:from>
    <xdr:to>
      <xdr:col>10</xdr:col>
      <xdr:colOff>114300</xdr:colOff>
      <xdr:row>78</xdr:row>
      <xdr:rowOff>33629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84465</xdr:rowOff>
    </xdr:from>
    <xdr:to>
      <xdr:col>24</xdr:col>
      <xdr:colOff>114300</xdr:colOff>
      <xdr:row>78</xdr:row>
      <xdr:rowOff>14615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62892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118298</xdr:rowOff>
    </xdr:from>
    <xdr:to>
      <xdr:col>20</xdr:col>
      <xdr:colOff>38100</xdr:colOff>
      <xdr:row>78</xdr:row>
      <xdr:rowOff>48448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146965</xdr:rowOff>
    </xdr:from>
    <xdr:to>
      <xdr:col>15</xdr:col>
      <xdr:colOff>101600</xdr:colOff>
      <xdr:row>78</xdr:row>
      <xdr:rowOff>77115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68242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140746</xdr:rowOff>
    </xdr:from>
    <xdr:to>
      <xdr:col>10</xdr:col>
      <xdr:colOff>165100</xdr:colOff>
      <xdr:row>78</xdr:row>
      <xdr:rowOff>70896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62023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131114</xdr:rowOff>
    </xdr:from>
    <xdr:to>
      <xdr:col>24</xdr:col>
      <xdr:colOff>63500</xdr:colOff>
      <xdr:row>98</xdr:row>
      <xdr:rowOff>135992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3214"/>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130315</xdr:rowOff>
    </xdr:from>
    <xdr:to>
      <xdr:col>19</xdr:col>
      <xdr:colOff>177800</xdr:colOff>
      <xdr:row>98</xdr:row>
      <xdr:rowOff>135992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129324</xdr:rowOff>
    </xdr:from>
    <xdr:to>
      <xdr:col>15</xdr:col>
      <xdr:colOff>50800</xdr:colOff>
      <xdr:row>98</xdr:row>
      <xdr:rowOff>130315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3142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104763</xdr:rowOff>
    </xdr:from>
    <xdr:to>
      <xdr:col>10</xdr:col>
      <xdr:colOff>114300</xdr:colOff>
      <xdr:row>98</xdr:row>
      <xdr:rowOff>129324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0686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80314</xdr:rowOff>
    </xdr:from>
    <xdr:to>
      <xdr:col>24</xdr:col>
      <xdr:colOff>114300</xdr:colOff>
      <xdr:row>99</xdr:row>
      <xdr:rowOff>10464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166691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85192</xdr:rowOff>
    </xdr:from>
    <xdr:to>
      <xdr:col>20</xdr:col>
      <xdr:colOff>38100</xdr:colOff>
      <xdr:row>99</xdr:row>
      <xdr:rowOff>15342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79515</xdr:rowOff>
    </xdr:from>
    <xdr:to>
      <xdr:col>15</xdr:col>
      <xdr:colOff>101600</xdr:colOff>
      <xdr:row>99</xdr:row>
      <xdr:rowOff>9665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78524</xdr:rowOff>
    </xdr:from>
    <xdr:to>
      <xdr:col>10</xdr:col>
      <xdr:colOff>165100</xdr:colOff>
      <xdr:row>99</xdr:row>
      <xdr:rowOff>8674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171251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53963</xdr:rowOff>
    </xdr:from>
    <xdr:to>
      <xdr:col>6</xdr:col>
      <xdr:colOff>38100</xdr:colOff>
      <xdr:row>98</xdr:row>
      <xdr:rowOff>155563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57090</xdr:rowOff>
    </xdr:from>
    <xdr:to>
      <xdr:col>55</xdr:col>
      <xdr:colOff>0</xdr:colOff>
      <xdr:row>35</xdr:row>
      <xdr:rowOff>78723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57840"/>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26987</xdr:rowOff>
    </xdr:from>
    <xdr:to>
      <xdr:col>50</xdr:col>
      <xdr:colOff>114300</xdr:colOff>
      <xdr:row>35</xdr:row>
      <xdr:rowOff>57090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27737"/>
          <a:ext cx="889000" cy="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26987</xdr:rowOff>
    </xdr:from>
    <xdr:to>
      <xdr:col>45</xdr:col>
      <xdr:colOff>177800</xdr:colOff>
      <xdr:row>36</xdr:row>
      <xdr:rowOff>22121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27737"/>
          <a:ext cx="8890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22121</xdr:rowOff>
    </xdr:from>
    <xdr:to>
      <xdr:col>41</xdr:col>
      <xdr:colOff>50800</xdr:colOff>
      <xdr:row>36</xdr:row>
      <xdr:rowOff>91296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9432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27923</xdr:rowOff>
    </xdr:from>
    <xdr:to>
      <xdr:col>55</xdr:col>
      <xdr:colOff>50800</xdr:colOff>
      <xdr:row>35</xdr:row>
      <xdr:rowOff>129523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6290</xdr:rowOff>
    </xdr:from>
    <xdr:to>
      <xdr:col>50</xdr:col>
      <xdr:colOff>165100</xdr:colOff>
      <xdr:row>35</xdr:row>
      <xdr:rowOff>107890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124417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147637</xdr:rowOff>
    </xdr:from>
    <xdr:to>
      <xdr:col>46</xdr:col>
      <xdr:colOff>38100</xdr:colOff>
      <xdr:row>35</xdr:row>
      <xdr:rowOff>77787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94314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5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142771</xdr:rowOff>
    </xdr:from>
    <xdr:to>
      <xdr:col>41</xdr:col>
      <xdr:colOff>101600</xdr:colOff>
      <xdr:row>36</xdr:row>
      <xdr:rowOff>72921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89448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40496</xdr:rowOff>
    </xdr:from>
    <xdr:to>
      <xdr:col>36</xdr:col>
      <xdr:colOff>165100</xdr:colOff>
      <xdr:row>36</xdr:row>
      <xdr:rowOff>142096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158623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83674</xdr:rowOff>
    </xdr:from>
    <xdr:to>
      <xdr:col>55</xdr:col>
      <xdr:colOff>0</xdr:colOff>
      <xdr:row>58</xdr:row>
      <xdr:rowOff>125013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7774"/>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98274</xdr:rowOff>
    </xdr:from>
    <xdr:to>
      <xdr:col>50</xdr:col>
      <xdr:colOff>114300</xdr:colOff>
      <xdr:row>58</xdr:row>
      <xdr:rowOff>125013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37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36148</xdr:rowOff>
    </xdr:from>
    <xdr:to>
      <xdr:col>45</xdr:col>
      <xdr:colOff>177800</xdr:colOff>
      <xdr:row>58</xdr:row>
      <xdr:rowOff>98274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0248"/>
          <a:ext cx="889000" cy="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36148</xdr:rowOff>
    </xdr:from>
    <xdr:to>
      <xdr:col>41</xdr:col>
      <xdr:colOff>50800</xdr:colOff>
      <xdr:row>58</xdr:row>
      <xdr:rowOff>89218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0248"/>
          <a:ext cx="8890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32874</xdr:rowOff>
    </xdr:from>
    <xdr:to>
      <xdr:col>55</xdr:col>
      <xdr:colOff>50800</xdr:colOff>
      <xdr:row>58</xdr:row>
      <xdr:rowOff>134474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74213</xdr:rowOff>
    </xdr:from>
    <xdr:to>
      <xdr:col>50</xdr:col>
      <xdr:colOff>165100</xdr:colOff>
      <xdr:row>59</xdr:row>
      <xdr:rowOff>4363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166940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47474</xdr:rowOff>
    </xdr:from>
    <xdr:to>
      <xdr:col>46</xdr:col>
      <xdr:colOff>38100</xdr:colOff>
      <xdr:row>58</xdr:row>
      <xdr:rowOff>149074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140201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156798</xdr:rowOff>
    </xdr:from>
    <xdr:to>
      <xdr:col>41</xdr:col>
      <xdr:colOff>101600</xdr:colOff>
      <xdr:row>58</xdr:row>
      <xdr:rowOff>86948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78075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38418</xdr:rowOff>
    </xdr:from>
    <xdr:to>
      <xdr:col>36</xdr:col>
      <xdr:colOff>165100</xdr:colOff>
      <xdr:row>58</xdr:row>
      <xdr:rowOff>140018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31610</xdr:rowOff>
    </xdr:from>
    <xdr:to>
      <xdr:col>55</xdr:col>
      <xdr:colOff>0</xdr:colOff>
      <xdr:row>79</xdr:row>
      <xdr:rowOff>40464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6160"/>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153870</xdr:rowOff>
    </xdr:from>
    <xdr:to>
      <xdr:col>50</xdr:col>
      <xdr:colOff>114300</xdr:colOff>
      <xdr:row>79</xdr:row>
      <xdr:rowOff>31610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6970"/>
          <a:ext cx="889000" cy="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153870</xdr:rowOff>
    </xdr:from>
    <xdr:to>
      <xdr:col>45</xdr:col>
      <xdr:colOff>177800</xdr:colOff>
      <xdr:row>79</xdr:row>
      <xdr:rowOff>4823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697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169193</xdr:rowOff>
    </xdr:from>
    <xdr:to>
      <xdr:col>41</xdr:col>
      <xdr:colOff>50800</xdr:colOff>
      <xdr:row>79</xdr:row>
      <xdr:rowOff>4823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2293"/>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161114</xdr:rowOff>
    </xdr:from>
    <xdr:to>
      <xdr:col>55</xdr:col>
      <xdr:colOff>50800</xdr:colOff>
      <xdr:row>79</xdr:row>
      <xdr:rowOff>91264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76041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152260</xdr:rowOff>
    </xdr:from>
    <xdr:to>
      <xdr:col>50</xdr:col>
      <xdr:colOff>165100</xdr:colOff>
      <xdr:row>79</xdr:row>
      <xdr:rowOff>82410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73537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103070</xdr:rowOff>
    </xdr:from>
    <xdr:to>
      <xdr:col>46</xdr:col>
      <xdr:colOff>38100</xdr:colOff>
      <xdr:row>79</xdr:row>
      <xdr:rowOff>33220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24347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125473</xdr:rowOff>
    </xdr:from>
    <xdr:to>
      <xdr:col>41</xdr:col>
      <xdr:colOff>101600</xdr:colOff>
      <xdr:row>79</xdr:row>
      <xdr:rowOff>55623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46750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118393</xdr:rowOff>
    </xdr:from>
    <xdr:to>
      <xdr:col>36</xdr:col>
      <xdr:colOff>165100</xdr:colOff>
      <xdr:row>79</xdr:row>
      <xdr:rowOff>48543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54691</xdr:rowOff>
    </xdr:from>
    <xdr:to>
      <xdr:col>55</xdr:col>
      <xdr:colOff>0</xdr:colOff>
      <xdr:row>98</xdr:row>
      <xdr:rowOff>78977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6791"/>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78977</xdr:rowOff>
    </xdr:from>
    <xdr:to>
      <xdr:col>50</xdr:col>
      <xdr:colOff>114300</xdr:colOff>
      <xdr:row>98</xdr:row>
      <xdr:rowOff>120642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1077"/>
          <a:ext cx="889000" cy="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9367</xdr:rowOff>
    </xdr:from>
    <xdr:to>
      <xdr:col>45</xdr:col>
      <xdr:colOff>177800</xdr:colOff>
      <xdr:row>98</xdr:row>
      <xdr:rowOff>120642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1467"/>
          <a:ext cx="889000" cy="1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9367</xdr:rowOff>
    </xdr:from>
    <xdr:to>
      <xdr:col>41</xdr:col>
      <xdr:colOff>50800</xdr:colOff>
      <xdr:row>98</xdr:row>
      <xdr:rowOff>101608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1146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3891</xdr:rowOff>
    </xdr:from>
    <xdr:to>
      <xdr:col>55</xdr:col>
      <xdr:colOff>50800</xdr:colOff>
      <xdr:row>98</xdr:row>
      <xdr:rowOff>105491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28177</xdr:rowOff>
    </xdr:from>
    <xdr:to>
      <xdr:col>50</xdr:col>
      <xdr:colOff>165100</xdr:colOff>
      <xdr:row>98</xdr:row>
      <xdr:rowOff>129777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69842</xdr:rowOff>
    </xdr:from>
    <xdr:to>
      <xdr:col>46</xdr:col>
      <xdr:colOff>38100</xdr:colOff>
      <xdr:row>98</xdr:row>
      <xdr:rowOff>171442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130017</xdr:rowOff>
    </xdr:from>
    <xdr:to>
      <xdr:col>41</xdr:col>
      <xdr:colOff>101600</xdr:colOff>
      <xdr:row>98</xdr:row>
      <xdr:rowOff>60167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50808</xdr:rowOff>
    </xdr:from>
    <xdr:to>
      <xdr:col>36</xdr:col>
      <xdr:colOff>165100</xdr:colOff>
      <xdr:row>98</xdr:row>
      <xdr:rowOff>152408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6249</xdr:rowOff>
    </xdr:from>
    <xdr:to>
      <xdr:col>85</xdr:col>
      <xdr:colOff>127000</xdr:colOff>
      <xdr:row>38</xdr:row>
      <xdr:rowOff>12147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134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6249</xdr:rowOff>
    </xdr:from>
    <xdr:to>
      <xdr:col>81</xdr:col>
      <xdr:colOff>50800</xdr:colOff>
      <xdr:row>38</xdr:row>
      <xdr:rowOff>19942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21349"/>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19942</xdr:rowOff>
    </xdr:from>
    <xdr:to>
      <xdr:col>76</xdr:col>
      <xdr:colOff>114300</xdr:colOff>
      <xdr:row>38</xdr:row>
      <xdr:rowOff>22389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5042"/>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22389</xdr:rowOff>
    </xdr:from>
    <xdr:to>
      <xdr:col>71</xdr:col>
      <xdr:colOff>177800</xdr:colOff>
      <xdr:row>38</xdr:row>
      <xdr:rowOff>23588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748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132797</xdr:rowOff>
    </xdr:from>
    <xdr:to>
      <xdr:col>85</xdr:col>
      <xdr:colOff>177800</xdr:colOff>
      <xdr:row>38</xdr:row>
      <xdr:rowOff>62947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126899</xdr:rowOff>
    </xdr:from>
    <xdr:to>
      <xdr:col>81</xdr:col>
      <xdr:colOff>101600</xdr:colOff>
      <xdr:row>38</xdr:row>
      <xdr:rowOff>57049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73576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140592</xdr:rowOff>
    </xdr:from>
    <xdr:to>
      <xdr:col>76</xdr:col>
      <xdr:colOff>165100</xdr:colOff>
      <xdr:row>38</xdr:row>
      <xdr:rowOff>70742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61869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7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143038</xdr:rowOff>
    </xdr:from>
    <xdr:to>
      <xdr:col>72</xdr:col>
      <xdr:colOff>38100</xdr:colOff>
      <xdr:row>38</xdr:row>
      <xdr:rowOff>73188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64316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144238</xdr:rowOff>
    </xdr:from>
    <xdr:to>
      <xdr:col>67</xdr:col>
      <xdr:colOff>101600</xdr:colOff>
      <xdr:row>38</xdr:row>
      <xdr:rowOff>74388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65515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8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63447</xdr:rowOff>
    </xdr:from>
    <xdr:to>
      <xdr:col>85</xdr:col>
      <xdr:colOff>127000</xdr:colOff>
      <xdr:row>77</xdr:row>
      <xdr:rowOff>76081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5097"/>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76081</xdr:rowOff>
    </xdr:from>
    <xdr:to>
      <xdr:col>81</xdr:col>
      <xdr:colOff>50800</xdr:colOff>
      <xdr:row>77</xdr:row>
      <xdr:rowOff>80713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80713</xdr:rowOff>
    </xdr:from>
    <xdr:to>
      <xdr:col>76</xdr:col>
      <xdr:colOff>114300</xdr:colOff>
      <xdr:row>77</xdr:row>
      <xdr:rowOff>101760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101760</xdr:rowOff>
    </xdr:from>
    <xdr:to>
      <xdr:col>71</xdr:col>
      <xdr:colOff>177800</xdr:colOff>
      <xdr:row>77</xdr:row>
      <xdr:rowOff>113190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12647</xdr:rowOff>
    </xdr:from>
    <xdr:to>
      <xdr:col>85</xdr:col>
      <xdr:colOff>177800</xdr:colOff>
      <xdr:row>77</xdr:row>
      <xdr:rowOff>114247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25281</xdr:rowOff>
    </xdr:from>
    <xdr:to>
      <xdr:col>81</xdr:col>
      <xdr:colOff>101600</xdr:colOff>
      <xdr:row>77</xdr:row>
      <xdr:rowOff>126881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118008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29913</xdr:rowOff>
    </xdr:from>
    <xdr:to>
      <xdr:col>76</xdr:col>
      <xdr:colOff>165100</xdr:colOff>
      <xdr:row>77</xdr:row>
      <xdr:rowOff>131513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50960</xdr:rowOff>
    </xdr:from>
    <xdr:to>
      <xdr:col>72</xdr:col>
      <xdr:colOff>38100</xdr:colOff>
      <xdr:row>77</xdr:row>
      <xdr:rowOff>152560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143687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62390</xdr:rowOff>
    </xdr:from>
    <xdr:to>
      <xdr:col>67</xdr:col>
      <xdr:colOff>101600</xdr:colOff>
      <xdr:row>77</xdr:row>
      <xdr:rowOff>163990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155117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157738</xdr:rowOff>
    </xdr:from>
    <xdr:to>
      <xdr:col>85</xdr:col>
      <xdr:colOff>127000</xdr:colOff>
      <xdr:row>99</xdr:row>
      <xdr:rowOff>19434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59838"/>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135096</xdr:rowOff>
    </xdr:from>
    <xdr:to>
      <xdr:col>81</xdr:col>
      <xdr:colOff>50800</xdr:colOff>
      <xdr:row>98</xdr:row>
      <xdr:rowOff>157738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3719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135096</xdr:rowOff>
    </xdr:from>
    <xdr:to>
      <xdr:col>76</xdr:col>
      <xdr:colOff>114300</xdr:colOff>
      <xdr:row>99</xdr:row>
      <xdr:rowOff>84358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37196"/>
          <a:ext cx="889000" cy="1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84358</xdr:rowOff>
    </xdr:from>
    <xdr:to>
      <xdr:col>71</xdr:col>
      <xdr:colOff>177800</xdr:colOff>
      <xdr:row>99</xdr:row>
      <xdr:rowOff>89844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579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140084</xdr:rowOff>
    </xdr:from>
    <xdr:to>
      <xdr:col>85</xdr:col>
      <xdr:colOff>177800</xdr:colOff>
      <xdr:row>99</xdr:row>
      <xdr:rowOff>70234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55011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106938</xdr:rowOff>
    </xdr:from>
    <xdr:to>
      <xdr:col>81</xdr:col>
      <xdr:colOff>101600</xdr:colOff>
      <xdr:row>99</xdr:row>
      <xdr:rowOff>37088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84296</xdr:rowOff>
    </xdr:from>
    <xdr:to>
      <xdr:col>76</xdr:col>
      <xdr:colOff>165100</xdr:colOff>
      <xdr:row>99</xdr:row>
      <xdr:rowOff>14446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33558</xdr:rowOff>
    </xdr:from>
    <xdr:to>
      <xdr:col>72</xdr:col>
      <xdr:colOff>38100</xdr:colOff>
      <xdr:row>99</xdr:row>
      <xdr:rowOff>135158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126285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9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39044</xdr:rowOff>
    </xdr:from>
    <xdr:to>
      <xdr:col>67</xdr:col>
      <xdr:colOff>101600</xdr:colOff>
      <xdr:row>99</xdr:row>
      <xdr:rowOff>140644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131771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10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41193</xdr:rowOff>
    </xdr:from>
    <xdr:to>
      <xdr:col>116</xdr:col>
      <xdr:colOff>63500</xdr:colOff>
      <xdr:row>39</xdr:row>
      <xdr:rowOff>43535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27743"/>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41193</xdr:rowOff>
    </xdr:from>
    <xdr:to>
      <xdr:col>111</xdr:col>
      <xdr:colOff>177800</xdr:colOff>
      <xdr:row>39</xdr:row>
      <xdr:rowOff>42526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2774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42526</xdr:rowOff>
    </xdr:from>
    <xdr:to>
      <xdr:col>107</xdr:col>
      <xdr:colOff>50800</xdr:colOff>
      <xdr:row>39</xdr:row>
      <xdr:rowOff>42735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2907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42735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164185</xdr:rowOff>
    </xdr:from>
    <xdr:to>
      <xdr:col>116</xdr:col>
      <xdr:colOff>114300</xdr:colOff>
      <xdr:row>39</xdr:row>
      <xdr:rowOff>94335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161843</xdr:rowOff>
    </xdr:from>
    <xdr:to>
      <xdr:col>112</xdr:col>
      <xdr:colOff>38100</xdr:colOff>
      <xdr:row>39</xdr:row>
      <xdr:rowOff>91993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163176</xdr:rowOff>
    </xdr:from>
    <xdr:to>
      <xdr:col>107</xdr:col>
      <xdr:colOff>101600</xdr:colOff>
      <xdr:row>39</xdr:row>
      <xdr:rowOff>93326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84453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7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84662</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163385</xdr:rowOff>
    </xdr:from>
    <xdr:to>
      <xdr:col>98</xdr:col>
      <xdr:colOff>38100</xdr:colOff>
      <xdr:row>39</xdr:row>
      <xdr:rowOff>93535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84662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92511</xdr:rowOff>
    </xdr:from>
    <xdr:to>
      <xdr:col>116</xdr:col>
      <xdr:colOff>63500</xdr:colOff>
      <xdr:row>59</xdr:row>
      <xdr:rowOff>95058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8061"/>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92511</xdr:rowOff>
    </xdr:from>
    <xdr:to>
      <xdr:col>111</xdr:col>
      <xdr:colOff>177800</xdr:colOff>
      <xdr:row>59</xdr:row>
      <xdr:rowOff>95744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806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95744</xdr:rowOff>
    </xdr:from>
    <xdr:to>
      <xdr:col>107</xdr:col>
      <xdr:colOff>50800</xdr:colOff>
      <xdr:row>59</xdr:row>
      <xdr:rowOff>97964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11294"/>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96756</xdr:rowOff>
    </xdr:from>
    <xdr:to>
      <xdr:col>102</xdr:col>
      <xdr:colOff>114300</xdr:colOff>
      <xdr:row>59</xdr:row>
      <xdr:rowOff>97964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2306"/>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44258</xdr:rowOff>
    </xdr:from>
    <xdr:to>
      <xdr:col>116</xdr:col>
      <xdr:colOff>114300</xdr:colOff>
      <xdr:row>59</xdr:row>
      <xdr:rowOff>145858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130635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41711</xdr:rowOff>
    </xdr:from>
    <xdr:to>
      <xdr:col>112</xdr:col>
      <xdr:colOff>38100</xdr:colOff>
      <xdr:row>59</xdr:row>
      <xdr:rowOff>143311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134438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44944</xdr:rowOff>
    </xdr:from>
    <xdr:to>
      <xdr:col>107</xdr:col>
      <xdr:colOff>101600</xdr:colOff>
      <xdr:row>59</xdr:row>
      <xdr:rowOff>146544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137671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3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47164</xdr:rowOff>
    </xdr:from>
    <xdr:to>
      <xdr:col>102</xdr:col>
      <xdr:colOff>165100</xdr:colOff>
      <xdr:row>59</xdr:row>
      <xdr:rowOff>148764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139891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45956</xdr:rowOff>
    </xdr:from>
    <xdr:to>
      <xdr:col>98</xdr:col>
      <xdr:colOff>38100</xdr:colOff>
      <xdr:row>59</xdr:row>
      <xdr:rowOff>147556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138683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129977</xdr:rowOff>
    </xdr:from>
    <xdr:to>
      <xdr:col>116</xdr:col>
      <xdr:colOff>63500</xdr:colOff>
      <xdr:row>77</xdr:row>
      <xdr:rowOff>139258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31627"/>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125572</xdr:rowOff>
    </xdr:from>
    <xdr:to>
      <xdr:col>111</xdr:col>
      <xdr:colOff>177800</xdr:colOff>
      <xdr:row>77</xdr:row>
      <xdr:rowOff>139258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27222"/>
          <a:ext cx="8890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123332</xdr:rowOff>
    </xdr:from>
    <xdr:to>
      <xdr:col>107</xdr:col>
      <xdr:colOff>50800</xdr:colOff>
      <xdr:row>77</xdr:row>
      <xdr:rowOff>125572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2498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123332</xdr:rowOff>
    </xdr:from>
    <xdr:to>
      <xdr:col>102</xdr:col>
      <xdr:colOff>114300</xdr:colOff>
      <xdr:row>77</xdr:row>
      <xdr:rowOff>150216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4982"/>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79177</xdr:rowOff>
    </xdr:from>
    <xdr:to>
      <xdr:col>116</xdr:col>
      <xdr:colOff>114300</xdr:colOff>
      <xdr:row>78</xdr:row>
      <xdr:rowOff>9327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57604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88458</xdr:rowOff>
    </xdr:from>
    <xdr:to>
      <xdr:col>112</xdr:col>
      <xdr:colOff>38100</xdr:colOff>
      <xdr:row>78</xdr:row>
      <xdr:rowOff>18608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74772</xdr:rowOff>
    </xdr:from>
    <xdr:to>
      <xdr:col>107</xdr:col>
      <xdr:colOff>101600</xdr:colOff>
      <xdr:row>78</xdr:row>
      <xdr:rowOff>4922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167499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72532</xdr:rowOff>
    </xdr:from>
    <xdr:to>
      <xdr:col>102</xdr:col>
      <xdr:colOff>165100</xdr:colOff>
      <xdr:row>78</xdr:row>
      <xdr:rowOff>2682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165259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99416</xdr:rowOff>
    </xdr:from>
    <xdr:to>
      <xdr:col>98</xdr:col>
      <xdr:colOff>38100</xdr:colOff>
      <xdr:row>78</xdr:row>
      <xdr:rowOff>29566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20693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補助費等については、観光地の特性から、消防、ごみ・し尿処理施設の一部事務組合への負担金及び各種産業団体への補助金が高くなっているため、類似団体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普通建設事業費、維持補修費は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いるが、今後、大規模修繕が必要な施設が多数存在するため、計画的に統廃合を行い、必要なところへ重点的に財政措置できるよう努める。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165418</xdr:rowOff>
    </xdr:from>
    <xdr:to>
      <xdr:col>24</xdr:col>
      <xdr:colOff>63500</xdr:colOff>
      <xdr:row>38</xdr:row>
      <xdr:rowOff>6541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90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6541</xdr:rowOff>
    </xdr:from>
    <xdr:to>
      <xdr:col>19</xdr:col>
      <xdr:colOff>177800</xdr:colOff>
      <xdr:row>38</xdr:row>
      <xdr:rowOff>26733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1641"/>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444</xdr:rowOff>
    </xdr:from>
    <xdr:to>
      <xdr:col>15</xdr:col>
      <xdr:colOff>50800</xdr:colOff>
      <xdr:row>38</xdr:row>
      <xdr:rowOff>26733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444</xdr:rowOff>
    </xdr:from>
    <xdr:to>
      <xdr:col>10</xdr:col>
      <xdr:colOff>114300</xdr:colOff>
      <xdr:row>38</xdr:row>
      <xdr:rowOff>31115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114617</xdr:rowOff>
    </xdr:from>
    <xdr:to>
      <xdr:col>24</xdr:col>
      <xdr:colOff>114300</xdr:colOff>
      <xdr:row>38</xdr:row>
      <xdr:rowOff>44768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29544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127191</xdr:rowOff>
    </xdr:from>
    <xdr:to>
      <xdr:col>20</xdr:col>
      <xdr:colOff>38100</xdr:colOff>
      <xdr:row>38</xdr:row>
      <xdr:rowOff>57341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147384</xdr:rowOff>
    </xdr:from>
    <xdr:to>
      <xdr:col>15</xdr:col>
      <xdr:colOff>101600</xdr:colOff>
      <xdr:row>38</xdr:row>
      <xdr:rowOff>77533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68660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121095</xdr:rowOff>
    </xdr:from>
    <xdr:to>
      <xdr:col>10</xdr:col>
      <xdr:colOff>165100</xdr:colOff>
      <xdr:row>38</xdr:row>
      <xdr:rowOff>51245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42371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151765</xdr:rowOff>
    </xdr:from>
    <xdr:to>
      <xdr:col>6</xdr:col>
      <xdr:colOff>38100</xdr:colOff>
      <xdr:row>38</xdr:row>
      <xdr:rowOff>81915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73042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79566</xdr:rowOff>
    </xdr:from>
    <xdr:to>
      <xdr:col>24</xdr:col>
      <xdr:colOff>63500</xdr:colOff>
      <xdr:row>58</xdr:row>
      <xdr:rowOff>81167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366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77589</xdr:rowOff>
    </xdr:from>
    <xdr:to>
      <xdr:col>19</xdr:col>
      <xdr:colOff>177800</xdr:colOff>
      <xdr:row>58</xdr:row>
      <xdr:rowOff>81167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1689"/>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77589</xdr:rowOff>
    </xdr:from>
    <xdr:to>
      <xdr:col>15</xdr:col>
      <xdr:colOff>50800</xdr:colOff>
      <xdr:row>58</xdr:row>
      <xdr:rowOff>118411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1689"/>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118411</xdr:rowOff>
    </xdr:from>
    <xdr:to>
      <xdr:col>10</xdr:col>
      <xdr:colOff>114300</xdr:colOff>
      <xdr:row>58</xdr:row>
      <xdr:rowOff>119800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2511"/>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28766</xdr:rowOff>
    </xdr:from>
    <xdr:to>
      <xdr:col>24</xdr:col>
      <xdr:colOff>114300</xdr:colOff>
      <xdr:row>58</xdr:row>
      <xdr:rowOff>130366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115143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30367</xdr:rowOff>
    </xdr:from>
    <xdr:to>
      <xdr:col>20</xdr:col>
      <xdr:colOff>38100</xdr:colOff>
      <xdr:row>58</xdr:row>
      <xdr:rowOff>131967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26789</xdr:rowOff>
    </xdr:from>
    <xdr:to>
      <xdr:col>15</xdr:col>
      <xdr:colOff>101600</xdr:colOff>
      <xdr:row>58</xdr:row>
      <xdr:rowOff>128389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67611</xdr:rowOff>
    </xdr:from>
    <xdr:to>
      <xdr:col>10</xdr:col>
      <xdr:colOff>165100</xdr:colOff>
      <xdr:row>58</xdr:row>
      <xdr:rowOff>169211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69000</xdr:rowOff>
    </xdr:from>
    <xdr:to>
      <xdr:col>6</xdr:col>
      <xdr:colOff>38100</xdr:colOff>
      <xdr:row>58</xdr:row>
      <xdr:rowOff>170600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161727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166629</xdr:rowOff>
    </xdr:from>
    <xdr:to>
      <xdr:col>24</xdr:col>
      <xdr:colOff>63500</xdr:colOff>
      <xdr:row>78</xdr:row>
      <xdr:rowOff>40021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68279"/>
          <a:ext cx="8382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166629</xdr:rowOff>
    </xdr:from>
    <xdr:to>
      <xdr:col>19</xdr:col>
      <xdr:colOff>177800</xdr:colOff>
      <xdr:row>78</xdr:row>
      <xdr:rowOff>14474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8279"/>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14474</xdr:rowOff>
    </xdr:from>
    <xdr:to>
      <xdr:col>15</xdr:col>
      <xdr:colOff>50800</xdr:colOff>
      <xdr:row>78</xdr:row>
      <xdr:rowOff>87159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7574"/>
          <a:ext cx="8890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82686</xdr:rowOff>
    </xdr:from>
    <xdr:to>
      <xdr:col>10</xdr:col>
      <xdr:colOff>114300</xdr:colOff>
      <xdr:row>78</xdr:row>
      <xdr:rowOff>87159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160671</xdr:rowOff>
    </xdr:from>
    <xdr:to>
      <xdr:col>24</xdr:col>
      <xdr:colOff>114300</xdr:colOff>
      <xdr:row>78</xdr:row>
      <xdr:rowOff>90821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115829</xdr:rowOff>
    </xdr:from>
    <xdr:to>
      <xdr:col>20</xdr:col>
      <xdr:colOff>38100</xdr:colOff>
      <xdr:row>78</xdr:row>
      <xdr:rowOff>45979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37106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135124</xdr:rowOff>
    </xdr:from>
    <xdr:to>
      <xdr:col>15</xdr:col>
      <xdr:colOff>101600</xdr:colOff>
      <xdr:row>78</xdr:row>
      <xdr:rowOff>65274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56401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36359</xdr:rowOff>
    </xdr:from>
    <xdr:to>
      <xdr:col>10</xdr:col>
      <xdr:colOff>165100</xdr:colOff>
      <xdr:row>78</xdr:row>
      <xdr:rowOff>137959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31886</xdr:rowOff>
    </xdr:from>
    <xdr:to>
      <xdr:col>6</xdr:col>
      <xdr:colOff>38100</xdr:colOff>
      <xdr:row>78</xdr:row>
      <xdr:rowOff>133486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124613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35505</xdr:rowOff>
    </xdr:from>
    <xdr:to>
      <xdr:col>24</xdr:col>
      <xdr:colOff>63500</xdr:colOff>
      <xdr:row>97</xdr:row>
      <xdr:rowOff>41166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6155"/>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157691</xdr:rowOff>
    </xdr:from>
    <xdr:to>
      <xdr:col>19</xdr:col>
      <xdr:colOff>177800</xdr:colOff>
      <xdr:row>97</xdr:row>
      <xdr:rowOff>41166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6891"/>
          <a:ext cx="889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157691</xdr:rowOff>
    </xdr:from>
    <xdr:to>
      <xdr:col>15</xdr:col>
      <xdr:colOff>50800</xdr:colOff>
      <xdr:row>97</xdr:row>
      <xdr:rowOff>18138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6891"/>
          <a:ext cx="889000" cy="3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162034</xdr:rowOff>
    </xdr:from>
    <xdr:to>
      <xdr:col>10</xdr:col>
      <xdr:colOff>114300</xdr:colOff>
      <xdr:row>97</xdr:row>
      <xdr:rowOff>18138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21234"/>
          <a:ext cx="889000" cy="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156155</xdr:rowOff>
    </xdr:from>
    <xdr:to>
      <xdr:col>24</xdr:col>
      <xdr:colOff>114300</xdr:colOff>
      <xdr:row>97</xdr:row>
      <xdr:rowOff>86305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161816</xdr:rowOff>
    </xdr:from>
    <xdr:to>
      <xdr:col>20</xdr:col>
      <xdr:colOff>38100</xdr:colOff>
      <xdr:row>97</xdr:row>
      <xdr:rowOff>91966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83093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106891</xdr:rowOff>
    </xdr:from>
    <xdr:to>
      <xdr:col>15</xdr:col>
      <xdr:colOff>101600</xdr:colOff>
      <xdr:row>97</xdr:row>
      <xdr:rowOff>37041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53568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138788</xdr:rowOff>
    </xdr:from>
    <xdr:to>
      <xdr:col>10</xdr:col>
      <xdr:colOff>165100</xdr:colOff>
      <xdr:row>97</xdr:row>
      <xdr:rowOff>68938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111234</xdr:rowOff>
    </xdr:from>
    <xdr:to>
      <xdr:col>6</xdr:col>
      <xdr:colOff>38100</xdr:colOff>
      <xdr:row>97</xdr:row>
      <xdr:rowOff>41384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32511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71513</xdr:rowOff>
    </xdr:from>
    <xdr:to>
      <xdr:col>55</xdr:col>
      <xdr:colOff>0</xdr:colOff>
      <xdr:row>58</xdr:row>
      <xdr:rowOff>69786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44163"/>
          <a:ext cx="8382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151664</xdr:rowOff>
    </xdr:from>
    <xdr:to>
      <xdr:col>50</xdr:col>
      <xdr:colOff>114300</xdr:colOff>
      <xdr:row>58</xdr:row>
      <xdr:rowOff>69786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24314"/>
          <a:ext cx="8890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151664</xdr:rowOff>
    </xdr:from>
    <xdr:to>
      <xdr:col>45</xdr:col>
      <xdr:colOff>177800</xdr:colOff>
      <xdr:row>58</xdr:row>
      <xdr:rowOff>47739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24314"/>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47739</xdr:rowOff>
    </xdr:from>
    <xdr:to>
      <xdr:col>41</xdr:col>
      <xdr:colOff>50800</xdr:colOff>
      <xdr:row>58</xdr:row>
      <xdr:rowOff>91605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91839"/>
          <a:ext cx="889000" cy="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20713</xdr:rowOff>
    </xdr:from>
    <xdr:to>
      <xdr:col>55</xdr:col>
      <xdr:colOff>50800</xdr:colOff>
      <xdr:row>57</xdr:row>
      <xdr:rowOff>122313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170590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18986</xdr:rowOff>
    </xdr:from>
    <xdr:to>
      <xdr:col>50</xdr:col>
      <xdr:colOff>165100</xdr:colOff>
      <xdr:row>58</xdr:row>
      <xdr:rowOff>120586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111713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100864</xdr:rowOff>
    </xdr:from>
    <xdr:to>
      <xdr:col>46</xdr:col>
      <xdr:colOff>38100</xdr:colOff>
      <xdr:row>58</xdr:row>
      <xdr:rowOff>31014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22141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168389</xdr:rowOff>
    </xdr:from>
    <xdr:to>
      <xdr:col>41</xdr:col>
      <xdr:colOff>101600</xdr:colOff>
      <xdr:row>58</xdr:row>
      <xdr:rowOff>98539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89666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40805</xdr:rowOff>
    </xdr:from>
    <xdr:to>
      <xdr:col>36</xdr:col>
      <xdr:colOff>165100</xdr:colOff>
      <xdr:row>58</xdr:row>
      <xdr:rowOff>142405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133532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164323</xdr:rowOff>
    </xdr:from>
    <xdr:to>
      <xdr:col>55</xdr:col>
      <xdr:colOff>0</xdr:colOff>
      <xdr:row>77</xdr:row>
      <xdr:rowOff>164781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6597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164323</xdr:rowOff>
    </xdr:from>
    <xdr:to>
      <xdr:col>50</xdr:col>
      <xdr:colOff>114300</xdr:colOff>
      <xdr:row>78</xdr:row>
      <xdr:rowOff>4532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6597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151391</xdr:rowOff>
    </xdr:from>
    <xdr:to>
      <xdr:col>45</xdr:col>
      <xdr:colOff>177800</xdr:colOff>
      <xdr:row>78</xdr:row>
      <xdr:rowOff>4532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304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151391</xdr:rowOff>
    </xdr:from>
    <xdr:to>
      <xdr:col>41</xdr:col>
      <xdr:colOff>50800</xdr:colOff>
      <xdr:row>78</xdr:row>
      <xdr:rowOff>222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3041"/>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113981</xdr:rowOff>
    </xdr:from>
    <xdr:to>
      <xdr:col>55</xdr:col>
      <xdr:colOff>50800</xdr:colOff>
      <xdr:row>78</xdr:row>
      <xdr:rowOff>44131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136858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113523</xdr:rowOff>
    </xdr:from>
    <xdr:to>
      <xdr:col>50</xdr:col>
      <xdr:colOff>165100</xdr:colOff>
      <xdr:row>78</xdr:row>
      <xdr:rowOff>43673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125182</xdr:rowOff>
    </xdr:from>
    <xdr:to>
      <xdr:col>46</xdr:col>
      <xdr:colOff>38100</xdr:colOff>
      <xdr:row>78</xdr:row>
      <xdr:rowOff>55332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100591</xdr:rowOff>
    </xdr:from>
    <xdr:to>
      <xdr:col>41</xdr:col>
      <xdr:colOff>101600</xdr:colOff>
      <xdr:row>78</xdr:row>
      <xdr:rowOff>30741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47268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120872</xdr:rowOff>
    </xdr:from>
    <xdr:to>
      <xdr:col>36</xdr:col>
      <xdr:colOff>165100</xdr:colOff>
      <xdr:row>78</xdr:row>
      <xdr:rowOff>51022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67549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83922</xdr:rowOff>
    </xdr:from>
    <xdr:to>
      <xdr:col>55</xdr:col>
      <xdr:colOff>0</xdr:colOff>
      <xdr:row>97</xdr:row>
      <xdr:rowOff>96397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4572"/>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83922</xdr:rowOff>
    </xdr:from>
    <xdr:to>
      <xdr:col>50</xdr:col>
      <xdr:colOff>114300</xdr:colOff>
      <xdr:row>97</xdr:row>
      <xdr:rowOff>125640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457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122487</xdr:rowOff>
    </xdr:from>
    <xdr:to>
      <xdr:col>45</xdr:col>
      <xdr:colOff>177800</xdr:colOff>
      <xdr:row>97</xdr:row>
      <xdr:rowOff>125640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53137"/>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116777</xdr:rowOff>
    </xdr:from>
    <xdr:to>
      <xdr:col>41</xdr:col>
      <xdr:colOff>50800</xdr:colOff>
      <xdr:row>97</xdr:row>
      <xdr:rowOff>122487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47427"/>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45597</xdr:rowOff>
    </xdr:from>
    <xdr:to>
      <xdr:col>55</xdr:col>
      <xdr:colOff>50800</xdr:colOff>
      <xdr:row>97</xdr:row>
      <xdr:rowOff>147197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131974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33122</xdr:rowOff>
    </xdr:from>
    <xdr:to>
      <xdr:col>50</xdr:col>
      <xdr:colOff>165100</xdr:colOff>
      <xdr:row>97</xdr:row>
      <xdr:rowOff>134722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125849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74840</xdr:rowOff>
    </xdr:from>
    <xdr:to>
      <xdr:col>46</xdr:col>
      <xdr:colOff>38100</xdr:colOff>
      <xdr:row>98</xdr:row>
      <xdr:rowOff>4990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71687</xdr:rowOff>
    </xdr:from>
    <xdr:to>
      <xdr:col>41</xdr:col>
      <xdr:colOff>101600</xdr:colOff>
      <xdr:row>98</xdr:row>
      <xdr:rowOff>1837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65977</xdr:rowOff>
    </xdr:from>
    <xdr:to>
      <xdr:col>36</xdr:col>
      <xdr:colOff>165100</xdr:colOff>
      <xdr:row>97</xdr:row>
      <xdr:rowOff>167577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68426</xdr:rowOff>
    </xdr:from>
    <xdr:to>
      <xdr:col>85</xdr:col>
      <xdr:colOff>127000</xdr:colOff>
      <xdr:row>36</xdr:row>
      <xdr:rowOff>136728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40626"/>
          <a:ext cx="838200" cy="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50219</xdr:rowOff>
    </xdr:from>
    <xdr:to>
      <xdr:col>81</xdr:col>
      <xdr:colOff>50800</xdr:colOff>
      <xdr:row>36</xdr:row>
      <xdr:rowOff>136728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2419"/>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149089</xdr:rowOff>
    </xdr:from>
    <xdr:to>
      <xdr:col>76</xdr:col>
      <xdr:colOff>114300</xdr:colOff>
      <xdr:row>36</xdr:row>
      <xdr:rowOff>50219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8389"/>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149089</xdr:rowOff>
    </xdr:from>
    <xdr:to>
      <xdr:col>71</xdr:col>
      <xdr:colOff>177800</xdr:colOff>
      <xdr:row>36</xdr:row>
      <xdr:rowOff>77766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8389"/>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17626</xdr:rowOff>
    </xdr:from>
    <xdr:to>
      <xdr:col>85</xdr:col>
      <xdr:colOff>177800</xdr:colOff>
      <xdr:row>36</xdr:row>
      <xdr:rowOff>119226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40503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85928</xdr:rowOff>
    </xdr:from>
    <xdr:to>
      <xdr:col>81</xdr:col>
      <xdr:colOff>101600</xdr:colOff>
      <xdr:row>37</xdr:row>
      <xdr:rowOff>16078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170869</xdr:rowOff>
    </xdr:from>
    <xdr:to>
      <xdr:col>76</xdr:col>
      <xdr:colOff>165100</xdr:colOff>
      <xdr:row>36</xdr:row>
      <xdr:rowOff>101019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117546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98289</xdr:rowOff>
    </xdr:from>
    <xdr:to>
      <xdr:col>72</xdr:col>
      <xdr:colOff>38100</xdr:colOff>
      <xdr:row>35</xdr:row>
      <xdr:rowOff>28439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44966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26966</xdr:rowOff>
    </xdr:from>
    <xdr:to>
      <xdr:col>67</xdr:col>
      <xdr:colOff>101600</xdr:colOff>
      <xdr:row>36</xdr:row>
      <xdr:rowOff>128566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145093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168385</xdr:rowOff>
    </xdr:from>
    <xdr:to>
      <xdr:col>85</xdr:col>
      <xdr:colOff>127000</xdr:colOff>
      <xdr:row>57</xdr:row>
      <xdr:rowOff>168947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41035"/>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168947</xdr:rowOff>
    </xdr:from>
    <xdr:to>
      <xdr:col>81</xdr:col>
      <xdr:colOff>50800</xdr:colOff>
      <xdr:row>58</xdr:row>
      <xdr:rowOff>4305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41597"/>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113717</xdr:rowOff>
    </xdr:from>
    <xdr:to>
      <xdr:col>76</xdr:col>
      <xdr:colOff>114300</xdr:colOff>
      <xdr:row>58</xdr:row>
      <xdr:rowOff>4305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86367"/>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113717</xdr:rowOff>
    </xdr:from>
    <xdr:to>
      <xdr:col>71</xdr:col>
      <xdr:colOff>177800</xdr:colOff>
      <xdr:row>58</xdr:row>
      <xdr:rowOff>2371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86367"/>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117585</xdr:rowOff>
    </xdr:from>
    <xdr:to>
      <xdr:col>85</xdr:col>
      <xdr:colOff>177800</xdr:colOff>
      <xdr:row>58</xdr:row>
      <xdr:rowOff>47735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32512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118147</xdr:rowOff>
    </xdr:from>
    <xdr:to>
      <xdr:col>81</xdr:col>
      <xdr:colOff>101600</xdr:colOff>
      <xdr:row>58</xdr:row>
      <xdr:rowOff>48297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124955</xdr:rowOff>
    </xdr:from>
    <xdr:to>
      <xdr:col>76</xdr:col>
      <xdr:colOff>165100</xdr:colOff>
      <xdr:row>58</xdr:row>
      <xdr:rowOff>55105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46232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62917</xdr:rowOff>
    </xdr:from>
    <xdr:to>
      <xdr:col>72</xdr:col>
      <xdr:colOff>38100</xdr:colOff>
      <xdr:row>57</xdr:row>
      <xdr:rowOff>164517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123021</xdr:rowOff>
    </xdr:from>
    <xdr:to>
      <xdr:col>67</xdr:col>
      <xdr:colOff>101600</xdr:colOff>
      <xdr:row>58</xdr:row>
      <xdr:rowOff>53171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44298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6249</xdr:rowOff>
    </xdr:from>
    <xdr:to>
      <xdr:col>85</xdr:col>
      <xdr:colOff>127000</xdr:colOff>
      <xdr:row>78</xdr:row>
      <xdr:rowOff>12147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7934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6249</xdr:rowOff>
    </xdr:from>
    <xdr:to>
      <xdr:col>81</xdr:col>
      <xdr:colOff>50800</xdr:colOff>
      <xdr:row>78</xdr:row>
      <xdr:rowOff>19941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79349"/>
          <a:ext cx="889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19941</xdr:rowOff>
    </xdr:from>
    <xdr:to>
      <xdr:col>76</xdr:col>
      <xdr:colOff>114300</xdr:colOff>
      <xdr:row>78</xdr:row>
      <xdr:rowOff>22388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3041"/>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22388</xdr:rowOff>
    </xdr:from>
    <xdr:to>
      <xdr:col>71</xdr:col>
      <xdr:colOff>177800</xdr:colOff>
      <xdr:row>78</xdr:row>
      <xdr:rowOff>23588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954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132797</xdr:rowOff>
    </xdr:from>
    <xdr:to>
      <xdr:col>85</xdr:col>
      <xdr:colOff>177800</xdr:colOff>
      <xdr:row>78</xdr:row>
      <xdr:rowOff>62947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126899</xdr:rowOff>
    </xdr:from>
    <xdr:to>
      <xdr:col>81</xdr:col>
      <xdr:colOff>101600</xdr:colOff>
      <xdr:row>78</xdr:row>
      <xdr:rowOff>57049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73576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0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140591</xdr:rowOff>
    </xdr:from>
    <xdr:to>
      <xdr:col>76</xdr:col>
      <xdr:colOff>165100</xdr:colOff>
      <xdr:row>78</xdr:row>
      <xdr:rowOff>70741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61868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43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143038</xdr:rowOff>
    </xdr:from>
    <xdr:to>
      <xdr:col>72</xdr:col>
      <xdr:colOff>38100</xdr:colOff>
      <xdr:row>78</xdr:row>
      <xdr:rowOff>73188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64315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144238</xdr:rowOff>
    </xdr:from>
    <xdr:to>
      <xdr:col>67</xdr:col>
      <xdr:colOff>101600</xdr:colOff>
      <xdr:row>78</xdr:row>
      <xdr:rowOff>74388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65515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63447</xdr:rowOff>
    </xdr:from>
    <xdr:to>
      <xdr:col>85</xdr:col>
      <xdr:colOff>127000</xdr:colOff>
      <xdr:row>97</xdr:row>
      <xdr:rowOff>76081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4097"/>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76081</xdr:rowOff>
    </xdr:from>
    <xdr:to>
      <xdr:col>81</xdr:col>
      <xdr:colOff>50800</xdr:colOff>
      <xdr:row>97</xdr:row>
      <xdr:rowOff>80713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80713</xdr:rowOff>
    </xdr:from>
    <xdr:to>
      <xdr:col>76</xdr:col>
      <xdr:colOff>114300</xdr:colOff>
      <xdr:row>97</xdr:row>
      <xdr:rowOff>101760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101760</xdr:rowOff>
    </xdr:from>
    <xdr:to>
      <xdr:col>71</xdr:col>
      <xdr:colOff>177800</xdr:colOff>
      <xdr:row>97</xdr:row>
      <xdr:rowOff>113190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12647</xdr:rowOff>
    </xdr:from>
    <xdr:to>
      <xdr:col>85</xdr:col>
      <xdr:colOff>177800</xdr:colOff>
      <xdr:row>97</xdr:row>
      <xdr:rowOff>114247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162524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25281</xdr:rowOff>
    </xdr:from>
    <xdr:to>
      <xdr:col>81</xdr:col>
      <xdr:colOff>101600</xdr:colOff>
      <xdr:row>97</xdr:row>
      <xdr:rowOff>126881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118008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29913</xdr:rowOff>
    </xdr:from>
    <xdr:to>
      <xdr:col>76</xdr:col>
      <xdr:colOff>165100</xdr:colOff>
      <xdr:row>97</xdr:row>
      <xdr:rowOff>131513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122640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50960</xdr:rowOff>
    </xdr:from>
    <xdr:to>
      <xdr:col>72</xdr:col>
      <xdr:colOff>38100</xdr:colOff>
      <xdr:row>97</xdr:row>
      <xdr:rowOff>152560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143687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62390</xdr:rowOff>
    </xdr:from>
    <xdr:to>
      <xdr:col>67</xdr:col>
      <xdr:colOff>101600</xdr:colOff>
      <xdr:row>97</xdr:row>
      <xdr:rowOff>163990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155117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消防費と商工費が類似団体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よりも高いが、主力産業である観光業の振興及び、町民・観光来遊客の安全確保に重点を置いているためである。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議会費、民生費、土木費、教育費などは類似団体内平均値を下回っており、特に町単独工事や町民に対する助成費を減らしているため、民生費や土木費が大きく下回っている。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増減に関しては、農林水産業費が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直売所の補助増により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実質収支額については、黒字を継続しているが、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実質単年度収支は減少傾向にある。これは財政調整基金繰入金が近年増加しているためで、今後は、基金に頼らない財政運営を目指す。また、基金残高の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目標としてしている標準財政規模の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％の達成に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向けて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一般会計、特別会計ともに赤字は生じていない。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水道事業会計の黒字については、観光業の低迷により使用水量、料金収入ともに減少しているが、職員給与費、薬品費を削減したことにより、前年度と同程度の純利益を確保することができた。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国保特会に関しては、人口減少に伴う被保険者減により歳入総額、歳出総額ともに減少したが、減少幅が保険給付費をはじめとする歳出の方が大きかったため、黒字となっている。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介護特会は、高齢化により被保険者数、保険料収入ともに増加したが、要介護認定者等は減少したため、歳出が減少し黒字となった。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元利償還金は若干増加したが、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一部事務組合エコクリーンセンター東河のゴミ処理施設建設費に充てた地方債（全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年度で償還終了し、組合等が起こした地方債の元利償還金に対する負担金等が減少したことによ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り、実質公債費比率（分子）が減少した。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今後も、地方債の発行については、交付税算入比率の有利な地方債を選択する等、指標に悪影響を及ぼさないよう努める。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エコクリーンセンター東河において、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２９年度から３ヶ年で大規模改修を実施するため、組合等負担等見込額が大きく増加し、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将来負担比率（分子）の増加要因であるため、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財政調整基金の増加に努める。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基金全体の残高は増加傾向にある。特に、その他特定目的基金のうち「ふるさと納税基金」が増加した。平成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年度にインターネット申し込みとクレジット決済を導入したところ、件数、寄附金額が増加した。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財政調整基金の積み増しに取り組む。その他特定目的基金については、基金の目的に沿って適正な活用に努める。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ふるさと納税基金：寄付者の意向を重視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社会福祉基金：社会福祉事業の充実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育英奨学基金：優良な学生及び生徒に対し育英奨学金を貸与</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緑と水のふるさと基金：地域の活性化を図る地域住民活動を支援</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その他特定目的基金のうち「ふるさと納税基金」が増加した。平成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年度にインターネット申し込みとクレジット決済を導入したところ、件数、寄附金額が増加。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ふるさと納税基金：寄附者の意向に沿った事業の財源として、随時、有効適切に活用していく。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その他の基金についても、それぞれの基金の目的に沿った適正な活用に努める。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年度末以降、概ね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億円程度の水準で推移しており、大幅な増減はなし。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過去の大規模災害時の支出状況や、今後の公共施設維持管理経費の負担増も踏まえ、残高目標を標準財政規模の約３０％、１０億円と定めている。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5299653</v>
      </c>
      <c r="BO4" s="423"/>
      <c r="BP4" s="423"/>
      <c r="BQ4" s="423"/>
      <c r="BR4" s="423"/>
      <c r="BS4" s="423"/>
      <c r="BT4" s="423"/>
      <c r="BU4" s="424"/>
      <c r="BV4" s="422">
        <v>5222127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6.8</v>
      </c>
      <c r="CU4" s="604"/>
      <c r="CV4" s="604"/>
      <c r="CW4" s="604"/>
      <c r="CX4" s="604"/>
      <c r="CY4" s="604"/>
      <c r="CZ4" s="604"/>
      <c r="DA4" s="605"/>
      <c r="DB4" s="603">
        <v>6.3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5059489</v>
      </c>
      <c r="BO5" s="428"/>
      <c r="BP5" s="428"/>
      <c r="BQ5" s="428"/>
      <c r="BR5" s="428"/>
      <c r="BS5" s="428"/>
      <c r="BT5" s="428"/>
      <c r="BU5" s="429"/>
      <c r="BV5" s="427">
        <v>5001710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88.6</v>
      </c>
      <c r="CU5" s="398"/>
      <c r="CV5" s="398"/>
      <c r="CW5" s="398"/>
      <c r="CX5" s="398"/>
      <c r="CY5" s="398"/>
      <c r="CZ5" s="398"/>
      <c r="DA5" s="399"/>
      <c r="DB5" s="397">
        <v>87.1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240164</v>
      </c>
      <c r="BO6" s="428"/>
      <c r="BP6" s="428"/>
      <c r="BQ6" s="428"/>
      <c r="BR6" s="428"/>
      <c r="BS6" s="428"/>
      <c r="BT6" s="428"/>
      <c r="BU6" s="429"/>
      <c r="BV6" s="427">
        <v>220417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v>
      </c>
      <c r="CU6" s="578"/>
      <c r="CV6" s="578"/>
      <c r="CW6" s="578"/>
      <c r="CX6" s="578"/>
      <c r="CY6" s="578"/>
      <c r="CZ6" s="578"/>
      <c r="DA6" s="579"/>
      <c r="DB6" s="577">
        <v>93.3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4029</v>
      </c>
      <c r="BO7" s="428"/>
      <c r="BP7" s="428"/>
      <c r="BQ7" s="428"/>
      <c r="BR7" s="428"/>
      <c r="BS7" s="428"/>
      <c r="BT7" s="428"/>
      <c r="BU7" s="429"/>
      <c r="BV7" s="427">
        <v>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3490269</v>
      </c>
      <c r="CU7" s="428"/>
      <c r="CV7" s="428"/>
      <c r="CW7" s="428"/>
      <c r="CX7" s="428"/>
      <c r="CY7" s="428"/>
      <c r="CZ7" s="428"/>
      <c r="DA7" s="429"/>
      <c r="DB7" s="427">
        <v>3522925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236135</v>
      </c>
      <c r="BO8" s="428"/>
      <c r="BP8" s="428"/>
      <c r="BQ8" s="428"/>
      <c r="BR8" s="428"/>
      <c r="BS8" s="428"/>
      <c r="BT8" s="428"/>
      <c r="BU8" s="429"/>
      <c r="BV8" s="427">
        <v>220417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0.63</v>
      </c>
      <c r="CU8" s="541"/>
      <c r="CV8" s="541"/>
      <c r="CW8" s="541"/>
      <c r="CX8" s="541"/>
      <c r="CY8" s="541"/>
      <c r="CZ8" s="541"/>
      <c r="DA8" s="542"/>
      <c r="DB8" s="540">
        <v>0.63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12624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15718</v>
      </c>
      <c r="BO9" s="428"/>
      <c r="BP9" s="428"/>
      <c r="BQ9" s="428"/>
      <c r="BR9" s="428"/>
      <c r="BS9" s="428"/>
      <c r="BT9" s="428"/>
      <c r="BU9" s="429"/>
      <c r="BV9" s="427">
        <v>-75420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12.9</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14064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12277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108</v>
      </c>
      <c r="AV12" s="485"/>
      <c r="AW12" s="485"/>
      <c r="AX12" s="485"/>
      <c r="AY12" s="407" t="s">
        <v>134</v>
      </c>
      <c r="AZ12" s="408"/>
      <c r="BA12" s="408"/>
      <c r="BB12" s="408"/>
      <c r="BC12" s="408"/>
      <c r="BD12" s="408"/>
      <c r="BE12" s="408"/>
      <c r="BF12" s="408"/>
      <c r="BG12" s="408"/>
      <c r="BH12" s="408"/>
      <c r="BI12" s="408"/>
      <c r="BJ12" s="408"/>
      <c r="BK12" s="408"/>
      <c r="BL12" s="408"/>
      <c r="BM12" s="409"/>
      <c r="BN12" s="427">
        <v>229963</v>
      </c>
      <c r="BO12" s="428"/>
      <c r="BP12" s="428"/>
      <c r="BQ12" s="428"/>
      <c r="BR12" s="428"/>
      <c r="BS12" s="428"/>
      <c r="BT12" s="428"/>
      <c r="BU12" s="429"/>
      <c r="BV12" s="427">
        <v>174225</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12142</v>
      </c>
      <c r="S13" s="531"/>
      <c r="T13" s="531"/>
      <c r="U13" s="531"/>
      <c r="V13" s="532"/>
      <c r="W13" s="518" t="s">
        <v>138</v>
      </c>
      <c r="X13" s="440"/>
      <c r="Y13" s="440"/>
      <c r="Z13" s="440"/>
      <c r="AA13" s="440"/>
      <c r="AB13" s="441"/>
      <c r="AC13" s="403">
        <v>510</v>
      </c>
      <c r="AD13" s="404"/>
      <c r="AE13" s="404"/>
      <c r="AF13" s="404"/>
      <c r="AG13" s="405"/>
      <c r="AH13" s="403">
        <v>595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-214245</v>
      </c>
      <c r="BO13" s="428"/>
      <c r="BP13" s="428"/>
      <c r="BQ13" s="428"/>
      <c r="BR13" s="428"/>
      <c r="BS13" s="428"/>
      <c r="BT13" s="428"/>
      <c r="BU13" s="429"/>
      <c r="BV13" s="427">
        <v>-249645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5.7</v>
      </c>
      <c r="CU13" s="398"/>
      <c r="CV13" s="398"/>
      <c r="CW13" s="398"/>
      <c r="CX13" s="398"/>
      <c r="CY13" s="398"/>
      <c r="CZ13" s="398"/>
      <c r="DA13" s="399"/>
      <c r="DB13" s="397">
        <v>6.5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12518</v>
      </c>
      <c r="S14" s="531"/>
      <c r="T14" s="531"/>
      <c r="U14" s="531"/>
      <c r="V14" s="532"/>
      <c r="W14" s="533"/>
      <c r="X14" s="443"/>
      <c r="Y14" s="443"/>
      <c r="Z14" s="443"/>
      <c r="AA14" s="443"/>
      <c r="AB14" s="444"/>
      <c r="AC14" s="523">
        <v>8.1999999999999993</v>
      </c>
      <c r="AD14" s="524"/>
      <c r="AE14" s="524"/>
      <c r="AF14" s="524"/>
      <c r="AG14" s="525"/>
      <c r="AH14" s="523">
        <v>8.6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58</v>
      </c>
      <c r="CU14" s="535"/>
      <c r="CV14" s="535"/>
      <c r="CW14" s="535"/>
      <c r="CX14" s="535"/>
      <c r="CY14" s="535"/>
      <c r="CZ14" s="535"/>
      <c r="DA14" s="536"/>
      <c r="DB14" s="534">
        <v>44.9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12404</v>
      </c>
      <c r="S15" s="531"/>
      <c r="T15" s="531"/>
      <c r="U15" s="531"/>
      <c r="V15" s="532"/>
      <c r="W15" s="518" t="s">
        <v>145</v>
      </c>
      <c r="X15" s="440"/>
      <c r="Y15" s="440"/>
      <c r="Z15" s="440"/>
      <c r="AA15" s="440"/>
      <c r="AB15" s="441"/>
      <c r="AC15" s="403">
        <v>692</v>
      </c>
      <c r="AD15" s="404"/>
      <c r="AE15" s="404"/>
      <c r="AF15" s="404"/>
      <c r="AG15" s="405"/>
      <c r="AH15" s="403">
        <v>849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1726769</v>
      </c>
      <c r="BO15" s="423"/>
      <c r="BP15" s="423"/>
      <c r="BQ15" s="423"/>
      <c r="BR15" s="423"/>
      <c r="BS15" s="423"/>
      <c r="BT15" s="423"/>
      <c r="BU15" s="424"/>
      <c r="BV15" s="422">
        <v>1737349</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11.1</v>
      </c>
      <c r="AD16" s="524"/>
      <c r="AE16" s="524"/>
      <c r="AF16" s="524"/>
      <c r="AG16" s="525"/>
      <c r="AH16" s="523">
        <v>12.2</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2754496</v>
      </c>
      <c r="BO16" s="428"/>
      <c r="BP16" s="428"/>
      <c r="BQ16" s="428"/>
      <c r="BR16" s="428"/>
      <c r="BS16" s="428"/>
      <c r="BT16" s="428"/>
      <c r="BU16" s="429"/>
      <c r="BV16" s="427">
        <v>2773591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5022</v>
      </c>
      <c r="AD17" s="404"/>
      <c r="AE17" s="404"/>
      <c r="AF17" s="404"/>
      <c r="AG17" s="405"/>
      <c r="AH17" s="403">
        <v>5503</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2214206</v>
      </c>
      <c r="BO17" s="428"/>
      <c r="BP17" s="428"/>
      <c r="BQ17" s="428"/>
      <c r="BR17" s="428"/>
      <c r="BS17" s="428"/>
      <c r="BT17" s="428"/>
      <c r="BU17" s="429"/>
      <c r="BV17" s="427">
        <v>2226462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77.81</v>
      </c>
      <c r="M18" s="492"/>
      <c r="N18" s="492"/>
      <c r="O18" s="492"/>
      <c r="P18" s="492"/>
      <c r="Q18" s="492"/>
      <c r="R18" s="493"/>
      <c r="S18" s="493"/>
      <c r="T18" s="493"/>
      <c r="U18" s="493"/>
      <c r="V18" s="494"/>
      <c r="W18" s="508"/>
      <c r="X18" s="509"/>
      <c r="Y18" s="509"/>
      <c r="Z18" s="509"/>
      <c r="AA18" s="509"/>
      <c r="AB18" s="519"/>
      <c r="AC18" s="391">
        <v>80.7</v>
      </c>
      <c r="AD18" s="392"/>
      <c r="AE18" s="392"/>
      <c r="AF18" s="392"/>
      <c r="AG18" s="495"/>
      <c r="AH18" s="391">
        <v>79.2</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3173538</v>
      </c>
      <c r="BO18" s="428"/>
      <c r="BP18" s="428"/>
      <c r="BQ18" s="428"/>
      <c r="BR18" s="428"/>
      <c r="BS18" s="428"/>
      <c r="BT18" s="428"/>
      <c r="BU18" s="429"/>
      <c r="BV18" s="427">
        <v>3159872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162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4030266</v>
      </c>
      <c r="BO19" s="428"/>
      <c r="BP19" s="428"/>
      <c r="BQ19" s="428"/>
      <c r="BR19" s="428"/>
      <c r="BS19" s="428"/>
      <c r="BT19" s="428"/>
      <c r="BU19" s="429"/>
      <c r="BV19" s="427">
        <v>4011756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5620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5036237</v>
      </c>
      <c r="BO23" s="428"/>
      <c r="BP23" s="428"/>
      <c r="BQ23" s="428"/>
      <c r="BR23" s="428"/>
      <c r="BS23" s="428"/>
      <c r="BT23" s="428"/>
      <c r="BU23" s="429"/>
      <c r="BV23" s="427">
        <v>5150570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6090</v>
      </c>
      <c r="R24" s="404"/>
      <c r="S24" s="404"/>
      <c r="T24" s="404"/>
      <c r="U24" s="404"/>
      <c r="V24" s="405"/>
      <c r="W24" s="469"/>
      <c r="X24" s="460"/>
      <c r="Y24" s="461"/>
      <c r="Z24" s="400" t="s">
        <v>169</v>
      </c>
      <c r="AA24" s="401"/>
      <c r="AB24" s="401"/>
      <c r="AC24" s="401"/>
      <c r="AD24" s="401"/>
      <c r="AE24" s="401"/>
      <c r="AF24" s="401"/>
      <c r="AG24" s="402"/>
      <c r="AH24" s="403">
        <v>106</v>
      </c>
      <c r="AI24" s="404"/>
      <c r="AJ24" s="404"/>
      <c r="AK24" s="404"/>
      <c r="AL24" s="405"/>
      <c r="AM24" s="403">
        <v>323194</v>
      </c>
      <c r="AN24" s="404"/>
      <c r="AO24" s="404"/>
      <c r="AP24" s="404"/>
      <c r="AQ24" s="404"/>
      <c r="AR24" s="405"/>
      <c r="AS24" s="403">
        <v>3049</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4380307</v>
      </c>
      <c r="BO24" s="428"/>
      <c r="BP24" s="428"/>
      <c r="BQ24" s="428"/>
      <c r="BR24" s="428"/>
      <c r="BS24" s="428"/>
      <c r="BT24" s="428"/>
      <c r="BU24" s="429"/>
      <c r="BV24" s="427">
        <v>4483137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5220</v>
      </c>
      <c r="R25" s="404"/>
      <c r="S25" s="404"/>
      <c r="T25" s="404"/>
      <c r="U25" s="404"/>
      <c r="V25" s="405"/>
      <c r="W25" s="469"/>
      <c r="X25" s="460"/>
      <c r="Y25" s="461"/>
      <c r="Z25" s="400" t="s">
        <v>172</v>
      </c>
      <c r="AA25" s="401"/>
      <c r="AB25" s="401"/>
      <c r="AC25" s="401"/>
      <c r="AD25" s="401"/>
      <c r="AE25" s="401"/>
      <c r="AF25" s="401"/>
      <c r="AG25" s="402"/>
      <c r="AH25" s="403" t="s">
        <v>173</v>
      </c>
      <c r="AI25" s="404"/>
      <c r="AJ25" s="404"/>
      <c r="AK25" s="404"/>
      <c r="AL25" s="405"/>
      <c r="AM25" s="403" t="s">
        <v>136</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318018</v>
      </c>
      <c r="BO25" s="423"/>
      <c r="BP25" s="423"/>
      <c r="BQ25" s="423"/>
      <c r="BR25" s="423"/>
      <c r="BS25" s="423"/>
      <c r="BT25" s="423"/>
      <c r="BU25" s="424"/>
      <c r="BV25" s="422">
        <v>366612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4620</v>
      </c>
      <c r="R26" s="404"/>
      <c r="S26" s="404"/>
      <c r="T26" s="404"/>
      <c r="U26" s="404"/>
      <c r="V26" s="405"/>
      <c r="W26" s="469"/>
      <c r="X26" s="460"/>
      <c r="Y26" s="461"/>
      <c r="Z26" s="400" t="s">
        <v>176</v>
      </c>
      <c r="AA26" s="482"/>
      <c r="AB26" s="482"/>
      <c r="AC26" s="482"/>
      <c r="AD26" s="482"/>
      <c r="AE26" s="482"/>
      <c r="AF26" s="482"/>
      <c r="AG26" s="483"/>
      <c r="AH26" s="403">
        <v>4</v>
      </c>
      <c r="AI26" s="404"/>
      <c r="AJ26" s="404"/>
      <c r="AK26" s="404"/>
      <c r="AL26" s="405"/>
      <c r="AM26" s="403">
        <v>11348</v>
      </c>
      <c r="AN26" s="404"/>
      <c r="AO26" s="404"/>
      <c r="AP26" s="404"/>
      <c r="AQ26" s="404"/>
      <c r="AR26" s="405"/>
      <c r="AS26" s="403">
        <v>2837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2400</v>
      </c>
      <c r="R27" s="404"/>
      <c r="S27" s="404"/>
      <c r="T27" s="404"/>
      <c r="U27" s="404"/>
      <c r="V27" s="405"/>
      <c r="W27" s="469"/>
      <c r="X27" s="460"/>
      <c r="Y27" s="461"/>
      <c r="Z27" s="400" t="s">
        <v>179</v>
      </c>
      <c r="AA27" s="401"/>
      <c r="AB27" s="401"/>
      <c r="AC27" s="401"/>
      <c r="AD27" s="401"/>
      <c r="AE27" s="401"/>
      <c r="AF27" s="401"/>
      <c r="AG27" s="402"/>
      <c r="AH27" s="403">
        <v>12</v>
      </c>
      <c r="AI27" s="404"/>
      <c r="AJ27" s="404"/>
      <c r="AK27" s="404"/>
      <c r="AL27" s="405"/>
      <c r="AM27" s="403">
        <v>35364</v>
      </c>
      <c r="AN27" s="404"/>
      <c r="AO27" s="404"/>
      <c r="AP27" s="404"/>
      <c r="AQ27" s="404"/>
      <c r="AR27" s="405"/>
      <c r="AS27" s="403">
        <v>2947</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462173</v>
      </c>
      <c r="BO27" s="431"/>
      <c r="BP27" s="431"/>
      <c r="BQ27" s="431"/>
      <c r="BR27" s="431"/>
      <c r="BS27" s="431"/>
      <c r="BT27" s="431"/>
      <c r="BU27" s="432"/>
      <c r="BV27" s="430">
        <v>462173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1840</v>
      </c>
      <c r="R28" s="404"/>
      <c r="S28" s="404"/>
      <c r="T28" s="404"/>
      <c r="U28" s="404"/>
      <c r="V28" s="405"/>
      <c r="W28" s="469"/>
      <c r="X28" s="460"/>
      <c r="Y28" s="461"/>
      <c r="Z28" s="400" t="s">
        <v>182</v>
      </c>
      <c r="AA28" s="401"/>
      <c r="AB28" s="401"/>
      <c r="AC28" s="401"/>
      <c r="AD28" s="401"/>
      <c r="AE28" s="401"/>
      <c r="AF28" s="401"/>
      <c r="AG28" s="402"/>
      <c r="AH28" s="403" t="s">
        <v>173</v>
      </c>
      <c r="AI28" s="404"/>
      <c r="AJ28" s="404"/>
      <c r="AK28" s="404"/>
      <c r="AL28" s="405"/>
      <c r="AM28" s="403" t="s">
        <v>173</v>
      </c>
      <c r="AN28" s="404"/>
      <c r="AO28" s="404"/>
      <c r="AP28" s="404"/>
      <c r="AQ28" s="404"/>
      <c r="AR28" s="405"/>
      <c r="AS28" s="403" t="s">
        <v>173</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676789</v>
      </c>
      <c r="BO28" s="423"/>
      <c r="BP28" s="423"/>
      <c r="BQ28" s="423"/>
      <c r="BR28" s="423"/>
      <c r="BS28" s="423"/>
      <c r="BT28" s="423"/>
      <c r="BU28" s="424"/>
      <c r="BV28" s="422">
        <v>716752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10</v>
      </c>
      <c r="M29" s="404"/>
      <c r="N29" s="404"/>
      <c r="O29" s="404"/>
      <c r="P29" s="405"/>
      <c r="Q29" s="403">
        <v>1680</v>
      </c>
      <c r="R29" s="404"/>
      <c r="S29" s="404"/>
      <c r="T29" s="404"/>
      <c r="U29" s="404"/>
      <c r="V29" s="405"/>
      <c r="W29" s="470"/>
      <c r="X29" s="471"/>
      <c r="Y29" s="472"/>
      <c r="Z29" s="400" t="s">
        <v>185</v>
      </c>
      <c r="AA29" s="401"/>
      <c r="AB29" s="401"/>
      <c r="AC29" s="401"/>
      <c r="AD29" s="401"/>
      <c r="AE29" s="401"/>
      <c r="AF29" s="401"/>
      <c r="AG29" s="402"/>
      <c r="AH29" s="403">
        <v>118</v>
      </c>
      <c r="AI29" s="404"/>
      <c r="AJ29" s="404"/>
      <c r="AK29" s="404"/>
      <c r="AL29" s="405"/>
      <c r="AM29" s="403">
        <v>358558</v>
      </c>
      <c r="AN29" s="404"/>
      <c r="AO29" s="404"/>
      <c r="AP29" s="404"/>
      <c r="AQ29" s="404"/>
      <c r="AR29" s="405"/>
      <c r="AS29" s="403">
        <v>3039</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t="s">
        <v>173</v>
      </c>
      <c r="BO29" s="428"/>
      <c r="BP29" s="428"/>
      <c r="BQ29" s="428"/>
      <c r="BR29" s="428"/>
      <c r="BS29" s="428"/>
      <c r="BT29" s="428"/>
      <c r="BU29" s="429"/>
      <c r="BV29" s="427" t="s">
        <v>173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94.5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371626</v>
      </c>
      <c r="BO30" s="431"/>
      <c r="BP30" s="431"/>
      <c r="BQ30" s="431"/>
      <c r="BR30" s="431"/>
      <c r="BS30" s="431"/>
      <c r="BT30" s="431"/>
      <c r="BU30" s="432"/>
      <c r="BV30" s="430">
        <v>369889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風力発電事業特別会計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一部事務組合下田メディカルセンター（普通会計分）</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東河環境センター</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伊豆斎場組合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静岡県市町総合事務組合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静岡地方税滞納整理機構</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駿東伊豆消防組合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静岡県後期高齢者医療広域連合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静岡県後期高齢者医療広域連合（事業会計分）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一部事務組合下田メディカルセンター（事業会計分）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xIi8vdG69Sq/a1/EZT0DPIp3JZBnVDcenEtClZ8M6zbiSXqxgaSLHVpT31pKZSLcyTQDKC0QzlkGPHr8H7A==" saltValue="CcLcODjwZ/N5eYpA9n21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1937406</v>
      </c>
      <c r="S5" s="689"/>
      <c r="T5" s="689"/>
      <c r="U5" s="689"/>
      <c r="V5" s="689"/>
      <c r="W5" s="689"/>
      <c r="X5" s="689"/>
      <c r="Y5" s="735"/>
      <c r="Z5" s="753">
        <v>36.6</v>
      </c>
      <c r="AA5" s="753"/>
      <c r="AB5" s="753"/>
      <c r="AC5" s="753"/>
      <c r="AD5" s="754">
        <v>1937406</v>
      </c>
      <c r="AE5" s="754"/>
      <c r="AF5" s="754"/>
      <c r="AG5" s="754"/>
      <c r="AH5" s="754"/>
      <c r="AI5" s="754"/>
      <c r="AJ5" s="754"/>
      <c r="AK5" s="754"/>
      <c r="AL5" s="736">
        <v>58</v>
      </c>
      <c r="AM5" s="705"/>
      <c r="AN5" s="705"/>
      <c r="AO5" s="737"/>
      <c r="AP5" s="722" t="s">
        <v>225</v>
      </c>
      <c r="AQ5" s="723"/>
      <c r="AR5" s="723"/>
      <c r="AS5" s="723"/>
      <c r="AT5" s="723"/>
      <c r="AU5" s="723"/>
      <c r="AV5" s="723"/>
      <c r="AW5" s="723"/>
      <c r="AX5" s="723"/>
      <c r="AY5" s="723"/>
      <c r="AZ5" s="723"/>
      <c r="BA5" s="723"/>
      <c r="BB5" s="723"/>
      <c r="BC5" s="723"/>
      <c r="BD5" s="723"/>
      <c r="BE5" s="723"/>
      <c r="BF5" s="724"/>
      <c r="BG5" s="623">
        <v>1825941</v>
      </c>
      <c r="BH5" s="626"/>
      <c r="BI5" s="626"/>
      <c r="BJ5" s="626"/>
      <c r="BK5" s="626"/>
      <c r="BL5" s="626"/>
      <c r="BM5" s="626"/>
      <c r="BN5" s="627"/>
      <c r="BO5" s="685">
        <v>94.2</v>
      </c>
      <c r="BP5" s="685"/>
      <c r="BQ5" s="685"/>
      <c r="BR5" s="685"/>
      <c r="BS5" s="686" t="s">
        <v>128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50750</v>
      </c>
      <c r="S6" s="626"/>
      <c r="T6" s="626"/>
      <c r="U6" s="626"/>
      <c r="V6" s="626"/>
      <c r="W6" s="626"/>
      <c r="X6" s="626"/>
      <c r="Y6" s="627"/>
      <c r="Z6" s="685">
        <v>1</v>
      </c>
      <c r="AA6" s="685"/>
      <c r="AB6" s="685"/>
      <c r="AC6" s="685"/>
      <c r="AD6" s="686">
        <v>50750</v>
      </c>
      <c r="AE6" s="686"/>
      <c r="AF6" s="686"/>
      <c r="AG6" s="686"/>
      <c r="AH6" s="686"/>
      <c r="AI6" s="686"/>
      <c r="AJ6" s="686"/>
      <c r="AK6" s="686"/>
      <c r="AL6" s="628">
        <v>1.5</v>
      </c>
      <c r="AM6" s="629"/>
      <c r="AN6" s="629"/>
      <c r="AO6" s="687"/>
      <c r="AP6" s="620" t="s">
        <v>230</v>
      </c>
      <c r="AQ6" s="621"/>
      <c r="AR6" s="621"/>
      <c r="AS6" s="621"/>
      <c r="AT6" s="621"/>
      <c r="AU6" s="621"/>
      <c r="AV6" s="621"/>
      <c r="AW6" s="621"/>
      <c r="AX6" s="621"/>
      <c r="AY6" s="621"/>
      <c r="AZ6" s="621"/>
      <c r="BA6" s="621"/>
      <c r="BB6" s="621"/>
      <c r="BC6" s="621"/>
      <c r="BD6" s="621"/>
      <c r="BE6" s="621"/>
      <c r="BF6" s="622"/>
      <c r="BG6" s="623">
        <v>1825941</v>
      </c>
      <c r="BH6" s="626"/>
      <c r="BI6" s="626"/>
      <c r="BJ6" s="626"/>
      <c r="BK6" s="626"/>
      <c r="BL6" s="626"/>
      <c r="BM6" s="626"/>
      <c r="BN6" s="627"/>
      <c r="BO6" s="685">
        <v>94.2</v>
      </c>
      <c r="BP6" s="685"/>
      <c r="BQ6" s="685"/>
      <c r="BR6" s="685"/>
      <c r="BS6" s="686" t="s">
        <v>128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63416</v>
      </c>
      <c r="CS6" s="626"/>
      <c r="CT6" s="626"/>
      <c r="CU6" s="626"/>
      <c r="CV6" s="626"/>
      <c r="CW6" s="626"/>
      <c r="CX6" s="626"/>
      <c r="CY6" s="627"/>
      <c r="CZ6" s="736">
        <v>1.3</v>
      </c>
      <c r="DA6" s="705"/>
      <c r="DB6" s="705"/>
      <c r="DC6" s="739"/>
      <c r="DD6" s="631" t="s">
        <v>128</v>
      </c>
      <c r="DE6" s="626"/>
      <c r="DF6" s="626"/>
      <c r="DG6" s="626"/>
      <c r="DH6" s="626"/>
      <c r="DI6" s="626"/>
      <c r="DJ6" s="626"/>
      <c r="DK6" s="626"/>
      <c r="DL6" s="626"/>
      <c r="DM6" s="626"/>
      <c r="DN6" s="626"/>
      <c r="DO6" s="626"/>
      <c r="DP6" s="627"/>
      <c r="DQ6" s="631">
        <v>63416</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2233</v>
      </c>
      <c r="S7" s="626"/>
      <c r="T7" s="626"/>
      <c r="U7" s="626"/>
      <c r="V7" s="626"/>
      <c r="W7" s="626"/>
      <c r="X7" s="626"/>
      <c r="Y7" s="627"/>
      <c r="Z7" s="685">
        <v>0</v>
      </c>
      <c r="AA7" s="685"/>
      <c r="AB7" s="685"/>
      <c r="AC7" s="685"/>
      <c r="AD7" s="686">
        <v>2233</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545093</v>
      </c>
      <c r="BH7" s="626"/>
      <c r="BI7" s="626"/>
      <c r="BJ7" s="626"/>
      <c r="BK7" s="626"/>
      <c r="BL7" s="626"/>
      <c r="BM7" s="626"/>
      <c r="BN7" s="627"/>
      <c r="BO7" s="685">
        <v>28.1</v>
      </c>
      <c r="BP7" s="685"/>
      <c r="BQ7" s="685"/>
      <c r="BR7" s="685"/>
      <c r="BS7" s="686" t="s">
        <v>128</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994980</v>
      </c>
      <c r="CS7" s="626"/>
      <c r="CT7" s="626"/>
      <c r="CU7" s="626"/>
      <c r="CV7" s="626"/>
      <c r="CW7" s="626"/>
      <c r="CX7" s="626"/>
      <c r="CY7" s="627"/>
      <c r="CZ7" s="685">
        <v>19.7</v>
      </c>
      <c r="DA7" s="685"/>
      <c r="DB7" s="685"/>
      <c r="DC7" s="685"/>
      <c r="DD7" s="631">
        <v>20678</v>
      </c>
      <c r="DE7" s="626"/>
      <c r="DF7" s="626"/>
      <c r="DG7" s="626"/>
      <c r="DH7" s="626"/>
      <c r="DI7" s="626"/>
      <c r="DJ7" s="626"/>
      <c r="DK7" s="626"/>
      <c r="DL7" s="626"/>
      <c r="DM7" s="626"/>
      <c r="DN7" s="626"/>
      <c r="DO7" s="626"/>
      <c r="DP7" s="627"/>
      <c r="DQ7" s="631">
        <v>738506</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4259</v>
      </c>
      <c r="S8" s="626"/>
      <c r="T8" s="626"/>
      <c r="U8" s="626"/>
      <c r="V8" s="626"/>
      <c r="W8" s="626"/>
      <c r="X8" s="626"/>
      <c r="Y8" s="627"/>
      <c r="Z8" s="685">
        <v>0.1</v>
      </c>
      <c r="AA8" s="685"/>
      <c r="AB8" s="685"/>
      <c r="AC8" s="685"/>
      <c r="AD8" s="686">
        <v>4259</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30732</v>
      </c>
      <c r="BH8" s="626"/>
      <c r="BI8" s="626"/>
      <c r="BJ8" s="626"/>
      <c r="BK8" s="626"/>
      <c r="BL8" s="626"/>
      <c r="BM8" s="626"/>
      <c r="BN8" s="627"/>
      <c r="BO8" s="685">
        <v>1.6</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1361530</v>
      </c>
      <c r="CS8" s="626"/>
      <c r="CT8" s="626"/>
      <c r="CU8" s="626"/>
      <c r="CV8" s="626"/>
      <c r="CW8" s="626"/>
      <c r="CX8" s="626"/>
      <c r="CY8" s="627"/>
      <c r="CZ8" s="685">
        <v>26.9</v>
      </c>
      <c r="DA8" s="685"/>
      <c r="DB8" s="685"/>
      <c r="DC8" s="685"/>
      <c r="DD8" s="631">
        <v>761</v>
      </c>
      <c r="DE8" s="626"/>
      <c r="DF8" s="626"/>
      <c r="DG8" s="626"/>
      <c r="DH8" s="626"/>
      <c r="DI8" s="626"/>
      <c r="DJ8" s="626"/>
      <c r="DK8" s="626"/>
      <c r="DL8" s="626"/>
      <c r="DM8" s="626"/>
      <c r="DN8" s="626"/>
      <c r="DO8" s="626"/>
      <c r="DP8" s="627"/>
      <c r="DQ8" s="631">
        <v>790003</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4260</v>
      </c>
      <c r="S9" s="626"/>
      <c r="T9" s="626"/>
      <c r="U9" s="626"/>
      <c r="V9" s="626"/>
      <c r="W9" s="626"/>
      <c r="X9" s="626"/>
      <c r="Y9" s="627"/>
      <c r="Z9" s="685">
        <v>0.1</v>
      </c>
      <c r="AA9" s="685"/>
      <c r="AB9" s="685"/>
      <c r="AC9" s="685"/>
      <c r="AD9" s="686">
        <v>4260</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422289</v>
      </c>
      <c r="BH9" s="626"/>
      <c r="BI9" s="626"/>
      <c r="BJ9" s="626"/>
      <c r="BK9" s="626"/>
      <c r="BL9" s="626"/>
      <c r="BM9" s="626"/>
      <c r="BN9" s="627"/>
      <c r="BO9" s="685">
        <v>21.8</v>
      </c>
      <c r="BP9" s="685"/>
      <c r="BQ9" s="685"/>
      <c r="BR9" s="685"/>
      <c r="BS9" s="631" t="s">
        <v>128</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566875</v>
      </c>
      <c r="CS9" s="626"/>
      <c r="CT9" s="626"/>
      <c r="CU9" s="626"/>
      <c r="CV9" s="626"/>
      <c r="CW9" s="626"/>
      <c r="CX9" s="626"/>
      <c r="CY9" s="627"/>
      <c r="CZ9" s="685">
        <v>11.2</v>
      </c>
      <c r="DA9" s="685"/>
      <c r="DB9" s="685"/>
      <c r="DC9" s="685"/>
      <c r="DD9" s="631">
        <v>10715</v>
      </c>
      <c r="DE9" s="626"/>
      <c r="DF9" s="626"/>
      <c r="DG9" s="626"/>
      <c r="DH9" s="626"/>
      <c r="DI9" s="626"/>
      <c r="DJ9" s="626"/>
      <c r="DK9" s="626"/>
      <c r="DL9" s="626"/>
      <c r="DM9" s="626"/>
      <c r="DN9" s="626"/>
      <c r="DO9" s="626"/>
      <c r="DP9" s="627"/>
      <c r="DQ9" s="631">
        <v>508432</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237</v>
      </c>
      <c r="AE10" s="686"/>
      <c r="AF10" s="686"/>
      <c r="AG10" s="686"/>
      <c r="AH10" s="686"/>
      <c r="AI10" s="686"/>
      <c r="AJ10" s="686"/>
      <c r="AK10" s="686"/>
      <c r="AL10" s="628" t="s">
        <v>128</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53765</v>
      </c>
      <c r="BH10" s="626"/>
      <c r="BI10" s="626"/>
      <c r="BJ10" s="626"/>
      <c r="BK10" s="626"/>
      <c r="BL10" s="626"/>
      <c r="BM10" s="626"/>
      <c r="BN10" s="627"/>
      <c r="BO10" s="685">
        <v>2.8</v>
      </c>
      <c r="BP10" s="685"/>
      <c r="BQ10" s="685"/>
      <c r="BR10" s="685"/>
      <c r="BS10" s="631" t="s">
        <v>237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128</v>
      </c>
      <c r="CS10" s="626"/>
      <c r="CT10" s="626"/>
      <c r="CU10" s="626"/>
      <c r="CV10" s="626"/>
      <c r="CW10" s="626"/>
      <c r="CX10" s="626"/>
      <c r="CY10" s="627"/>
      <c r="CZ10" s="685" t="s">
        <v>237</v>
      </c>
      <c r="DA10" s="685"/>
      <c r="DB10" s="685"/>
      <c r="DC10" s="685"/>
      <c r="DD10" s="631" t="s">
        <v>237</v>
      </c>
      <c r="DE10" s="626"/>
      <c r="DF10" s="626"/>
      <c r="DG10" s="626"/>
      <c r="DH10" s="626"/>
      <c r="DI10" s="626"/>
      <c r="DJ10" s="626"/>
      <c r="DK10" s="626"/>
      <c r="DL10" s="626"/>
      <c r="DM10" s="626"/>
      <c r="DN10" s="626"/>
      <c r="DO10" s="626"/>
      <c r="DP10" s="627"/>
      <c r="DQ10" s="631" t="s">
        <v>237</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237</v>
      </c>
      <c r="S11" s="626"/>
      <c r="T11" s="626"/>
      <c r="U11" s="626"/>
      <c r="V11" s="626"/>
      <c r="W11" s="626"/>
      <c r="X11" s="626"/>
      <c r="Y11" s="627"/>
      <c r="Z11" s="685" t="s">
        <v>237</v>
      </c>
      <c r="AA11" s="685"/>
      <c r="AB11" s="685"/>
      <c r="AC11" s="685"/>
      <c r="AD11" s="686" t="s">
        <v>128</v>
      </c>
      <c r="AE11" s="686"/>
      <c r="AF11" s="686"/>
      <c r="AG11" s="686"/>
      <c r="AH11" s="686"/>
      <c r="AI11" s="686"/>
      <c r="AJ11" s="686"/>
      <c r="AK11" s="686"/>
      <c r="AL11" s="628" t="s">
        <v>128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38307</v>
      </c>
      <c r="BH11" s="626"/>
      <c r="BI11" s="626"/>
      <c r="BJ11" s="626"/>
      <c r="BK11" s="626"/>
      <c r="BL11" s="626"/>
      <c r="BM11" s="626"/>
      <c r="BN11" s="627"/>
      <c r="BO11" s="685">
        <v>2</v>
      </c>
      <c r="BP11" s="685"/>
      <c r="BQ11" s="685"/>
      <c r="BR11" s="685"/>
      <c r="BS11" s="631" t="s">
        <v>128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305319</v>
      </c>
      <c r="CS11" s="626"/>
      <c r="CT11" s="626"/>
      <c r="CU11" s="626"/>
      <c r="CV11" s="626"/>
      <c r="CW11" s="626"/>
      <c r="CX11" s="626"/>
      <c r="CY11" s="627"/>
      <c r="CZ11" s="685">
        <v>6</v>
      </c>
      <c r="DA11" s="685"/>
      <c r="DB11" s="685"/>
      <c r="DC11" s="685"/>
      <c r="DD11" s="631">
        <v>175984</v>
      </c>
      <c r="DE11" s="626"/>
      <c r="DF11" s="626"/>
      <c r="DG11" s="626"/>
      <c r="DH11" s="626"/>
      <c r="DI11" s="626"/>
      <c r="DJ11" s="626"/>
      <c r="DK11" s="626"/>
      <c r="DL11" s="626"/>
      <c r="DM11" s="626"/>
      <c r="DN11" s="626"/>
      <c r="DO11" s="626"/>
      <c r="DP11" s="627"/>
      <c r="DQ11" s="631">
        <v>141374</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244424</v>
      </c>
      <c r="S12" s="626"/>
      <c r="T12" s="626"/>
      <c r="U12" s="626"/>
      <c r="V12" s="626"/>
      <c r="W12" s="626"/>
      <c r="X12" s="626"/>
      <c r="Y12" s="627"/>
      <c r="Z12" s="685">
        <v>4.5999999999999996</v>
      </c>
      <c r="AA12" s="685"/>
      <c r="AB12" s="685"/>
      <c r="AC12" s="685"/>
      <c r="AD12" s="686">
        <v>244424</v>
      </c>
      <c r="AE12" s="686"/>
      <c r="AF12" s="686"/>
      <c r="AG12" s="686"/>
      <c r="AH12" s="686"/>
      <c r="AI12" s="686"/>
      <c r="AJ12" s="686"/>
      <c r="AK12" s="686"/>
      <c r="AL12" s="628">
        <v>7.3</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1145710</v>
      </c>
      <c r="BH12" s="626"/>
      <c r="BI12" s="626"/>
      <c r="BJ12" s="626"/>
      <c r="BK12" s="626"/>
      <c r="BL12" s="626"/>
      <c r="BM12" s="626"/>
      <c r="BN12" s="627"/>
      <c r="BO12" s="685">
        <v>59.1</v>
      </c>
      <c r="BP12" s="685"/>
      <c r="BQ12" s="685"/>
      <c r="BR12" s="685"/>
      <c r="BS12" s="631" t="s">
        <v>128</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208266</v>
      </c>
      <c r="CS12" s="626"/>
      <c r="CT12" s="626"/>
      <c r="CU12" s="626"/>
      <c r="CV12" s="626"/>
      <c r="CW12" s="626"/>
      <c r="CX12" s="626"/>
      <c r="CY12" s="627"/>
      <c r="CZ12" s="685">
        <v>4.0999999999999996</v>
      </c>
      <c r="DA12" s="685"/>
      <c r="DB12" s="685"/>
      <c r="DC12" s="685"/>
      <c r="DD12" s="631">
        <v>15509</v>
      </c>
      <c r="DE12" s="626"/>
      <c r="DF12" s="626"/>
      <c r="DG12" s="626"/>
      <c r="DH12" s="626"/>
      <c r="DI12" s="626"/>
      <c r="DJ12" s="626"/>
      <c r="DK12" s="626"/>
      <c r="DL12" s="626"/>
      <c r="DM12" s="626"/>
      <c r="DN12" s="626"/>
      <c r="DO12" s="626"/>
      <c r="DP12" s="627"/>
      <c r="DQ12" s="631">
        <v>187698</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15812</v>
      </c>
      <c r="S13" s="626"/>
      <c r="T13" s="626"/>
      <c r="U13" s="626"/>
      <c r="V13" s="626"/>
      <c r="W13" s="626"/>
      <c r="X13" s="626"/>
      <c r="Y13" s="627"/>
      <c r="Z13" s="685">
        <v>0.3</v>
      </c>
      <c r="AA13" s="685"/>
      <c r="AB13" s="685"/>
      <c r="AC13" s="685"/>
      <c r="AD13" s="686">
        <v>15812</v>
      </c>
      <c r="AE13" s="686"/>
      <c r="AF13" s="686"/>
      <c r="AG13" s="686"/>
      <c r="AH13" s="686"/>
      <c r="AI13" s="686"/>
      <c r="AJ13" s="686"/>
      <c r="AK13" s="686"/>
      <c r="AL13" s="628">
        <v>0.5</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1140664</v>
      </c>
      <c r="BH13" s="626"/>
      <c r="BI13" s="626"/>
      <c r="BJ13" s="626"/>
      <c r="BK13" s="626"/>
      <c r="BL13" s="626"/>
      <c r="BM13" s="626"/>
      <c r="BN13" s="627"/>
      <c r="BO13" s="685">
        <v>58.9</v>
      </c>
      <c r="BP13" s="685"/>
      <c r="BQ13" s="685"/>
      <c r="BR13" s="685"/>
      <c r="BS13" s="631" t="s">
        <v>128</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215796</v>
      </c>
      <c r="CS13" s="626"/>
      <c r="CT13" s="626"/>
      <c r="CU13" s="626"/>
      <c r="CV13" s="626"/>
      <c r="CW13" s="626"/>
      <c r="CX13" s="626"/>
      <c r="CY13" s="627"/>
      <c r="CZ13" s="685">
        <v>4.3</v>
      </c>
      <c r="DA13" s="685"/>
      <c r="DB13" s="685"/>
      <c r="DC13" s="685"/>
      <c r="DD13" s="631">
        <v>143806</v>
      </c>
      <c r="DE13" s="626"/>
      <c r="DF13" s="626"/>
      <c r="DG13" s="626"/>
      <c r="DH13" s="626"/>
      <c r="DI13" s="626"/>
      <c r="DJ13" s="626"/>
      <c r="DK13" s="626"/>
      <c r="DL13" s="626"/>
      <c r="DM13" s="626"/>
      <c r="DN13" s="626"/>
      <c r="DO13" s="626"/>
      <c r="DP13" s="627"/>
      <c r="DQ13" s="631">
        <v>102976</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237</v>
      </c>
      <c r="AE14" s="686"/>
      <c r="AF14" s="686"/>
      <c r="AG14" s="686"/>
      <c r="AH14" s="686"/>
      <c r="AI14" s="686"/>
      <c r="AJ14" s="686"/>
      <c r="AK14" s="686"/>
      <c r="AL14" s="628" t="s">
        <v>237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35790</v>
      </c>
      <c r="BH14" s="626"/>
      <c r="BI14" s="626"/>
      <c r="BJ14" s="626"/>
      <c r="BK14" s="626"/>
      <c r="BL14" s="626"/>
      <c r="BM14" s="626"/>
      <c r="BN14" s="627"/>
      <c r="BO14" s="685">
        <v>1.8</v>
      </c>
      <c r="BP14" s="685"/>
      <c r="BQ14" s="685"/>
      <c r="BR14" s="685"/>
      <c r="BS14" s="631" t="s">
        <v>237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409627</v>
      </c>
      <c r="CS14" s="626"/>
      <c r="CT14" s="626"/>
      <c r="CU14" s="626"/>
      <c r="CV14" s="626"/>
      <c r="CW14" s="626"/>
      <c r="CX14" s="626"/>
      <c r="CY14" s="627"/>
      <c r="CZ14" s="685">
        <v>8.1</v>
      </c>
      <c r="DA14" s="685"/>
      <c r="DB14" s="685"/>
      <c r="DC14" s="685"/>
      <c r="DD14" s="631">
        <v>46888</v>
      </c>
      <c r="DE14" s="626"/>
      <c r="DF14" s="626"/>
      <c r="DG14" s="626"/>
      <c r="DH14" s="626"/>
      <c r="DI14" s="626"/>
      <c r="DJ14" s="626"/>
      <c r="DK14" s="626"/>
      <c r="DL14" s="626"/>
      <c r="DM14" s="626"/>
      <c r="DN14" s="626"/>
      <c r="DO14" s="626"/>
      <c r="DP14" s="627"/>
      <c r="DQ14" s="631">
        <v>355272</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19587</v>
      </c>
      <c r="S15" s="626"/>
      <c r="T15" s="626"/>
      <c r="U15" s="626"/>
      <c r="V15" s="626"/>
      <c r="W15" s="626"/>
      <c r="X15" s="626"/>
      <c r="Y15" s="627"/>
      <c r="Z15" s="685">
        <v>0.4</v>
      </c>
      <c r="AA15" s="685"/>
      <c r="AB15" s="685"/>
      <c r="AC15" s="685"/>
      <c r="AD15" s="686">
        <v>19587</v>
      </c>
      <c r="AE15" s="686"/>
      <c r="AF15" s="686"/>
      <c r="AG15" s="686"/>
      <c r="AH15" s="686"/>
      <c r="AI15" s="686"/>
      <c r="AJ15" s="686"/>
      <c r="AK15" s="686"/>
      <c r="AL15" s="628">
        <v>0.6</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99348</v>
      </c>
      <c r="BH15" s="626"/>
      <c r="BI15" s="626"/>
      <c r="BJ15" s="626"/>
      <c r="BK15" s="626"/>
      <c r="BL15" s="626"/>
      <c r="BM15" s="626"/>
      <c r="BN15" s="627"/>
      <c r="BO15" s="685">
        <v>5.0999999999999996</v>
      </c>
      <c r="BP15" s="685"/>
      <c r="BQ15" s="685"/>
      <c r="BR15" s="685"/>
      <c r="BS15" s="631" t="s">
        <v>128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383358</v>
      </c>
      <c r="CS15" s="626"/>
      <c r="CT15" s="626"/>
      <c r="CU15" s="626"/>
      <c r="CV15" s="626"/>
      <c r="CW15" s="626"/>
      <c r="CX15" s="626"/>
      <c r="CY15" s="627"/>
      <c r="CZ15" s="685">
        <v>7.6</v>
      </c>
      <c r="DA15" s="685"/>
      <c r="DB15" s="685"/>
      <c r="DC15" s="685"/>
      <c r="DD15" s="631">
        <v>11738</v>
      </c>
      <c r="DE15" s="626"/>
      <c r="DF15" s="626"/>
      <c r="DG15" s="626"/>
      <c r="DH15" s="626"/>
      <c r="DI15" s="626"/>
      <c r="DJ15" s="626"/>
      <c r="DK15" s="626"/>
      <c r="DL15" s="626"/>
      <c r="DM15" s="626"/>
      <c r="DN15" s="626"/>
      <c r="DO15" s="626"/>
      <c r="DP15" s="627"/>
      <c r="DQ15" s="631">
        <v>352103</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237</v>
      </c>
      <c r="AA16" s="685"/>
      <c r="AB16" s="685"/>
      <c r="AC16" s="685"/>
      <c r="AD16" s="686" t="s">
        <v>128</v>
      </c>
      <c r="AE16" s="686"/>
      <c r="AF16" s="686"/>
      <c r="AG16" s="686"/>
      <c r="AH16" s="686"/>
      <c r="AI16" s="686"/>
      <c r="AJ16" s="686"/>
      <c r="AK16" s="686"/>
      <c r="AL16" s="628" t="s">
        <v>237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237</v>
      </c>
      <c r="BP16" s="685"/>
      <c r="BQ16" s="685"/>
      <c r="BR16" s="685"/>
      <c r="BS16" s="631" t="s">
        <v>237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28465</v>
      </c>
      <c r="CS16" s="626"/>
      <c r="CT16" s="626"/>
      <c r="CU16" s="626"/>
      <c r="CV16" s="626"/>
      <c r="CW16" s="626"/>
      <c r="CX16" s="626"/>
      <c r="CY16" s="627"/>
      <c r="CZ16" s="685">
        <v>0.6</v>
      </c>
      <c r="DA16" s="685"/>
      <c r="DB16" s="685"/>
      <c r="DC16" s="685"/>
      <c r="DD16" s="631" t="s">
        <v>237</v>
      </c>
      <c r="DE16" s="626"/>
      <c r="DF16" s="626"/>
      <c r="DG16" s="626"/>
      <c r="DH16" s="626"/>
      <c r="DI16" s="626"/>
      <c r="DJ16" s="626"/>
      <c r="DK16" s="626"/>
      <c r="DL16" s="626"/>
      <c r="DM16" s="626"/>
      <c r="DN16" s="626"/>
      <c r="DO16" s="626"/>
      <c r="DP16" s="627"/>
      <c r="DQ16" s="631">
        <v>28465</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3272</v>
      </c>
      <c r="S17" s="626"/>
      <c r="T17" s="626"/>
      <c r="U17" s="626"/>
      <c r="V17" s="626"/>
      <c r="W17" s="626"/>
      <c r="X17" s="626"/>
      <c r="Y17" s="627"/>
      <c r="Z17" s="685">
        <v>0.1</v>
      </c>
      <c r="AA17" s="685"/>
      <c r="AB17" s="685"/>
      <c r="AC17" s="685"/>
      <c r="AD17" s="686">
        <v>3272</v>
      </c>
      <c r="AE17" s="686"/>
      <c r="AF17" s="686"/>
      <c r="AG17" s="686"/>
      <c r="AH17" s="686"/>
      <c r="AI17" s="686"/>
      <c r="AJ17" s="686"/>
      <c r="AK17" s="686"/>
      <c r="AL17" s="628">
        <v>0.1</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237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521857</v>
      </c>
      <c r="CS17" s="626"/>
      <c r="CT17" s="626"/>
      <c r="CU17" s="626"/>
      <c r="CV17" s="626"/>
      <c r="CW17" s="626"/>
      <c r="CX17" s="626"/>
      <c r="CY17" s="627"/>
      <c r="CZ17" s="685">
        <v>10.3</v>
      </c>
      <c r="DA17" s="685"/>
      <c r="DB17" s="685"/>
      <c r="DC17" s="685"/>
      <c r="DD17" s="631" t="s">
        <v>128</v>
      </c>
      <c r="DE17" s="626"/>
      <c r="DF17" s="626"/>
      <c r="DG17" s="626"/>
      <c r="DH17" s="626"/>
      <c r="DI17" s="626"/>
      <c r="DJ17" s="626"/>
      <c r="DK17" s="626"/>
      <c r="DL17" s="626"/>
      <c r="DM17" s="626"/>
      <c r="DN17" s="626"/>
      <c r="DO17" s="626"/>
      <c r="DP17" s="627"/>
      <c r="DQ17" s="631">
        <v>521857</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1174666</v>
      </c>
      <c r="S18" s="626"/>
      <c r="T18" s="626"/>
      <c r="U18" s="626"/>
      <c r="V18" s="626"/>
      <c r="W18" s="626"/>
      <c r="X18" s="626"/>
      <c r="Y18" s="627"/>
      <c r="Z18" s="685">
        <v>22.2</v>
      </c>
      <c r="AA18" s="685"/>
      <c r="AB18" s="685"/>
      <c r="AC18" s="685"/>
      <c r="AD18" s="686">
        <v>1027727</v>
      </c>
      <c r="AE18" s="686"/>
      <c r="AF18" s="686"/>
      <c r="AG18" s="686"/>
      <c r="AH18" s="686"/>
      <c r="AI18" s="686"/>
      <c r="AJ18" s="686"/>
      <c r="AK18" s="686"/>
      <c r="AL18" s="628">
        <v>30.8</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237</v>
      </c>
      <c r="DA18" s="685"/>
      <c r="DB18" s="685"/>
      <c r="DC18" s="685"/>
      <c r="DD18" s="631" t="s">
        <v>128</v>
      </c>
      <c r="DE18" s="626"/>
      <c r="DF18" s="626"/>
      <c r="DG18" s="626"/>
      <c r="DH18" s="626"/>
      <c r="DI18" s="626"/>
      <c r="DJ18" s="626"/>
      <c r="DK18" s="626"/>
      <c r="DL18" s="626"/>
      <c r="DM18" s="626"/>
      <c r="DN18" s="626"/>
      <c r="DO18" s="626"/>
      <c r="DP18" s="627"/>
      <c r="DQ18" s="631" t="s">
        <v>237</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1027727</v>
      </c>
      <c r="S19" s="626"/>
      <c r="T19" s="626"/>
      <c r="U19" s="626"/>
      <c r="V19" s="626"/>
      <c r="W19" s="626"/>
      <c r="X19" s="626"/>
      <c r="Y19" s="627"/>
      <c r="Z19" s="685">
        <v>19.399999999999999</v>
      </c>
      <c r="AA19" s="685"/>
      <c r="AB19" s="685"/>
      <c r="AC19" s="685"/>
      <c r="AD19" s="686">
        <v>1027727</v>
      </c>
      <c r="AE19" s="686"/>
      <c r="AF19" s="686"/>
      <c r="AG19" s="686"/>
      <c r="AH19" s="686"/>
      <c r="AI19" s="686"/>
      <c r="AJ19" s="686"/>
      <c r="AK19" s="686"/>
      <c r="AL19" s="628">
        <v>30.8</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111465</v>
      </c>
      <c r="BH19" s="626"/>
      <c r="BI19" s="626"/>
      <c r="BJ19" s="626"/>
      <c r="BK19" s="626"/>
      <c r="BL19" s="626"/>
      <c r="BM19" s="626"/>
      <c r="BN19" s="627"/>
      <c r="BO19" s="685">
        <v>5.8</v>
      </c>
      <c r="BP19" s="685"/>
      <c r="BQ19" s="685"/>
      <c r="BR19" s="685"/>
      <c r="BS19" s="631" t="s">
        <v>128</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146939</v>
      </c>
      <c r="S20" s="626"/>
      <c r="T20" s="626"/>
      <c r="U20" s="626"/>
      <c r="V20" s="626"/>
      <c r="W20" s="626"/>
      <c r="X20" s="626"/>
      <c r="Y20" s="627"/>
      <c r="Z20" s="685">
        <v>2.8</v>
      </c>
      <c r="AA20" s="685"/>
      <c r="AB20" s="685"/>
      <c r="AC20" s="685"/>
      <c r="AD20" s="686" t="s">
        <v>128</v>
      </c>
      <c r="AE20" s="686"/>
      <c r="AF20" s="686"/>
      <c r="AG20" s="686"/>
      <c r="AH20" s="686"/>
      <c r="AI20" s="686"/>
      <c r="AJ20" s="686"/>
      <c r="AK20" s="686"/>
      <c r="AL20" s="628" t="s">
        <v>237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111465</v>
      </c>
      <c r="BH20" s="626"/>
      <c r="BI20" s="626"/>
      <c r="BJ20" s="626"/>
      <c r="BK20" s="626"/>
      <c r="BL20" s="626"/>
      <c r="BM20" s="626"/>
      <c r="BN20" s="627"/>
      <c r="BO20" s="685">
        <v>5.8</v>
      </c>
      <c r="BP20" s="685"/>
      <c r="BQ20" s="685"/>
      <c r="BR20" s="685"/>
      <c r="BS20" s="631" t="s">
        <v>237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5059489</v>
      </c>
      <c r="CS20" s="626"/>
      <c r="CT20" s="626"/>
      <c r="CU20" s="626"/>
      <c r="CV20" s="626"/>
      <c r="CW20" s="626"/>
      <c r="CX20" s="626"/>
      <c r="CY20" s="627"/>
      <c r="CZ20" s="685">
        <v>100</v>
      </c>
      <c r="DA20" s="685"/>
      <c r="DB20" s="685"/>
      <c r="DC20" s="685"/>
      <c r="DD20" s="631">
        <v>426079</v>
      </c>
      <c r="DE20" s="626"/>
      <c r="DF20" s="626"/>
      <c r="DG20" s="626"/>
      <c r="DH20" s="626"/>
      <c r="DI20" s="626"/>
      <c r="DJ20" s="626"/>
      <c r="DK20" s="626"/>
      <c r="DL20" s="626"/>
      <c r="DM20" s="626"/>
      <c r="DN20" s="626"/>
      <c r="DO20" s="626"/>
      <c r="DP20" s="627"/>
      <c r="DQ20" s="631">
        <v>3790102</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237</v>
      </c>
      <c r="S21" s="626"/>
      <c r="T21" s="626"/>
      <c r="U21" s="626"/>
      <c r="V21" s="626"/>
      <c r="W21" s="626"/>
      <c r="X21" s="626"/>
      <c r="Y21" s="627"/>
      <c r="Z21" s="685" t="s">
        <v>237</v>
      </c>
      <c r="AA21" s="685"/>
      <c r="AB21" s="685"/>
      <c r="AC21" s="685"/>
      <c r="AD21" s="686" t="s">
        <v>237</v>
      </c>
      <c r="AE21" s="686"/>
      <c r="AF21" s="686"/>
      <c r="AG21" s="686"/>
      <c r="AH21" s="686"/>
      <c r="AI21" s="686"/>
      <c r="AJ21" s="686"/>
      <c r="AK21" s="686"/>
      <c r="AL21" s="628" t="s">
        <v>237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111465</v>
      </c>
      <c r="BH21" s="626"/>
      <c r="BI21" s="626"/>
      <c r="BJ21" s="626"/>
      <c r="BK21" s="626"/>
      <c r="BL21" s="626"/>
      <c r="BM21" s="626"/>
      <c r="BN21" s="627"/>
      <c r="BO21" s="685">
        <v>5.8</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3456669</v>
      </c>
      <c r="S22" s="626"/>
      <c r="T22" s="626"/>
      <c r="U22" s="626"/>
      <c r="V22" s="626"/>
      <c r="W22" s="626"/>
      <c r="X22" s="626"/>
      <c r="Y22" s="627"/>
      <c r="Z22" s="685">
        <v>65.2</v>
      </c>
      <c r="AA22" s="685"/>
      <c r="AB22" s="685"/>
      <c r="AC22" s="685"/>
      <c r="AD22" s="686">
        <v>3309730</v>
      </c>
      <c r="AE22" s="686"/>
      <c r="AF22" s="686"/>
      <c r="AG22" s="686"/>
      <c r="AH22" s="686"/>
      <c r="AI22" s="686"/>
      <c r="AJ22" s="686"/>
      <c r="AK22" s="686"/>
      <c r="AL22" s="628">
        <v>99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237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1115</v>
      </c>
      <c r="S23" s="626"/>
      <c r="T23" s="626"/>
      <c r="U23" s="626"/>
      <c r="V23" s="626"/>
      <c r="W23" s="626"/>
      <c r="X23" s="626"/>
      <c r="Y23" s="627"/>
      <c r="Z23" s="685">
        <v>0</v>
      </c>
      <c r="AA23" s="685"/>
      <c r="AB23" s="685"/>
      <c r="AC23" s="685"/>
      <c r="AD23" s="686">
        <v>1115</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237</v>
      </c>
      <c r="BH23" s="626"/>
      <c r="BI23" s="626"/>
      <c r="BJ23" s="626"/>
      <c r="BK23" s="626"/>
      <c r="BL23" s="626"/>
      <c r="BM23" s="626"/>
      <c r="BN23" s="627"/>
      <c r="BO23" s="685" t="s">
        <v>128</v>
      </c>
      <c r="BP23" s="685"/>
      <c r="BQ23" s="685"/>
      <c r="BR23" s="685"/>
      <c r="BS23" s="631" t="s">
        <v>128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44332</v>
      </c>
      <c r="S24" s="626"/>
      <c r="T24" s="626"/>
      <c r="U24" s="626"/>
      <c r="V24" s="626"/>
      <c r="W24" s="626"/>
      <c r="X24" s="626"/>
      <c r="Y24" s="627"/>
      <c r="Z24" s="685">
        <v>0.8</v>
      </c>
      <c r="AA24" s="685"/>
      <c r="AB24" s="685"/>
      <c r="AC24" s="685"/>
      <c r="AD24" s="686" t="s">
        <v>128</v>
      </c>
      <c r="AE24" s="686"/>
      <c r="AF24" s="686"/>
      <c r="AG24" s="686"/>
      <c r="AH24" s="686"/>
      <c r="AI24" s="686"/>
      <c r="AJ24" s="686"/>
      <c r="AK24" s="686"/>
      <c r="AL24" s="628" t="s">
        <v>237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237</v>
      </c>
      <c r="BH24" s="626"/>
      <c r="BI24" s="626"/>
      <c r="BJ24" s="626"/>
      <c r="BK24" s="626"/>
      <c r="BL24" s="626"/>
      <c r="BM24" s="626"/>
      <c r="BN24" s="627"/>
      <c r="BO24" s="685" t="s">
        <v>237</v>
      </c>
      <c r="BP24" s="685"/>
      <c r="BQ24" s="685"/>
      <c r="BR24" s="685"/>
      <c r="BS24" s="631" t="s">
        <v>237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1990260</v>
      </c>
      <c r="CS24" s="689"/>
      <c r="CT24" s="689"/>
      <c r="CU24" s="689"/>
      <c r="CV24" s="689"/>
      <c r="CW24" s="689"/>
      <c r="CX24" s="689"/>
      <c r="CY24" s="735"/>
      <c r="CZ24" s="736">
        <v>39.299999999999997</v>
      </c>
      <c r="DA24" s="705"/>
      <c r="DB24" s="705"/>
      <c r="DC24" s="739"/>
      <c r="DD24" s="734">
        <v>1603183</v>
      </c>
      <c r="DE24" s="689"/>
      <c r="DF24" s="689"/>
      <c r="DG24" s="689"/>
      <c r="DH24" s="689"/>
      <c r="DI24" s="689"/>
      <c r="DJ24" s="689"/>
      <c r="DK24" s="735"/>
      <c r="DL24" s="734">
        <v>1501487</v>
      </c>
      <c r="DM24" s="689"/>
      <c r="DN24" s="689"/>
      <c r="DO24" s="689"/>
      <c r="DP24" s="689"/>
      <c r="DQ24" s="689"/>
      <c r="DR24" s="689"/>
      <c r="DS24" s="689"/>
      <c r="DT24" s="689"/>
      <c r="DU24" s="689"/>
      <c r="DV24" s="735"/>
      <c r="DW24" s="736">
        <v>41.9</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44258</v>
      </c>
      <c r="S25" s="626"/>
      <c r="T25" s="626"/>
      <c r="U25" s="626"/>
      <c r="V25" s="626"/>
      <c r="W25" s="626"/>
      <c r="X25" s="626"/>
      <c r="Y25" s="627"/>
      <c r="Z25" s="685">
        <v>0.8</v>
      </c>
      <c r="AA25" s="685"/>
      <c r="AB25" s="685"/>
      <c r="AC25" s="685"/>
      <c r="AD25" s="686" t="s">
        <v>237</v>
      </c>
      <c r="AE25" s="686"/>
      <c r="AF25" s="686"/>
      <c r="AG25" s="686"/>
      <c r="AH25" s="686"/>
      <c r="AI25" s="686"/>
      <c r="AJ25" s="686"/>
      <c r="AK25" s="686"/>
      <c r="AL25" s="628" t="s">
        <v>237</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237</v>
      </c>
      <c r="BP25" s="685"/>
      <c r="BQ25" s="685"/>
      <c r="BR25" s="685"/>
      <c r="BS25" s="631" t="s">
        <v>128</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1018135</v>
      </c>
      <c r="CS25" s="624"/>
      <c r="CT25" s="624"/>
      <c r="CU25" s="624"/>
      <c r="CV25" s="624"/>
      <c r="CW25" s="624"/>
      <c r="CX25" s="624"/>
      <c r="CY25" s="625"/>
      <c r="CZ25" s="628">
        <v>20.100000000000001</v>
      </c>
      <c r="DA25" s="657"/>
      <c r="DB25" s="657"/>
      <c r="DC25" s="658"/>
      <c r="DD25" s="631">
        <v>948215</v>
      </c>
      <c r="DE25" s="624"/>
      <c r="DF25" s="624"/>
      <c r="DG25" s="624"/>
      <c r="DH25" s="624"/>
      <c r="DI25" s="624"/>
      <c r="DJ25" s="624"/>
      <c r="DK25" s="625"/>
      <c r="DL25" s="631">
        <v>900723</v>
      </c>
      <c r="DM25" s="624"/>
      <c r="DN25" s="624"/>
      <c r="DO25" s="624"/>
      <c r="DP25" s="624"/>
      <c r="DQ25" s="624"/>
      <c r="DR25" s="624"/>
      <c r="DS25" s="624"/>
      <c r="DT25" s="624"/>
      <c r="DU25" s="624"/>
      <c r="DV25" s="625"/>
      <c r="DW25" s="628">
        <v>25.1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6117</v>
      </c>
      <c r="S26" s="626"/>
      <c r="T26" s="626"/>
      <c r="U26" s="626"/>
      <c r="V26" s="626"/>
      <c r="W26" s="626"/>
      <c r="X26" s="626"/>
      <c r="Y26" s="627"/>
      <c r="Z26" s="685">
        <v>0.1</v>
      </c>
      <c r="AA26" s="685"/>
      <c r="AB26" s="685"/>
      <c r="AC26" s="685"/>
      <c r="AD26" s="686" t="s">
        <v>237</v>
      </c>
      <c r="AE26" s="686"/>
      <c r="AF26" s="686"/>
      <c r="AG26" s="686"/>
      <c r="AH26" s="686"/>
      <c r="AI26" s="686"/>
      <c r="AJ26" s="686"/>
      <c r="AK26" s="686"/>
      <c r="AL26" s="628" t="s">
        <v>237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237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638696</v>
      </c>
      <c r="CS26" s="626"/>
      <c r="CT26" s="626"/>
      <c r="CU26" s="626"/>
      <c r="CV26" s="626"/>
      <c r="CW26" s="626"/>
      <c r="CX26" s="626"/>
      <c r="CY26" s="627"/>
      <c r="CZ26" s="628">
        <v>12.6</v>
      </c>
      <c r="DA26" s="657"/>
      <c r="DB26" s="657"/>
      <c r="DC26" s="658"/>
      <c r="DD26" s="631">
        <v>582654</v>
      </c>
      <c r="DE26" s="626"/>
      <c r="DF26" s="626"/>
      <c r="DG26" s="626"/>
      <c r="DH26" s="626"/>
      <c r="DI26" s="626"/>
      <c r="DJ26" s="626"/>
      <c r="DK26" s="627"/>
      <c r="DL26" s="631" t="s">
        <v>237</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397775</v>
      </c>
      <c r="S27" s="626"/>
      <c r="T27" s="626"/>
      <c r="U27" s="626"/>
      <c r="V27" s="626"/>
      <c r="W27" s="626"/>
      <c r="X27" s="626"/>
      <c r="Y27" s="627"/>
      <c r="Z27" s="685">
        <v>7.5</v>
      </c>
      <c r="AA27" s="685"/>
      <c r="AB27" s="685"/>
      <c r="AC27" s="685"/>
      <c r="AD27" s="686" t="s">
        <v>128</v>
      </c>
      <c r="AE27" s="686"/>
      <c r="AF27" s="686"/>
      <c r="AG27" s="686"/>
      <c r="AH27" s="686"/>
      <c r="AI27" s="686"/>
      <c r="AJ27" s="686"/>
      <c r="AK27" s="686"/>
      <c r="AL27" s="628" t="s">
        <v>237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1937406</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450268</v>
      </c>
      <c r="CS27" s="624"/>
      <c r="CT27" s="624"/>
      <c r="CU27" s="624"/>
      <c r="CV27" s="624"/>
      <c r="CW27" s="624"/>
      <c r="CX27" s="624"/>
      <c r="CY27" s="625"/>
      <c r="CZ27" s="628">
        <v>8.9</v>
      </c>
      <c r="DA27" s="657"/>
      <c r="DB27" s="657"/>
      <c r="DC27" s="658"/>
      <c r="DD27" s="631">
        <v>133111</v>
      </c>
      <c r="DE27" s="624"/>
      <c r="DF27" s="624"/>
      <c r="DG27" s="624"/>
      <c r="DH27" s="624"/>
      <c r="DI27" s="624"/>
      <c r="DJ27" s="624"/>
      <c r="DK27" s="625"/>
      <c r="DL27" s="631">
        <v>78907</v>
      </c>
      <c r="DM27" s="624"/>
      <c r="DN27" s="624"/>
      <c r="DO27" s="624"/>
      <c r="DP27" s="624"/>
      <c r="DQ27" s="624"/>
      <c r="DR27" s="624"/>
      <c r="DS27" s="624"/>
      <c r="DT27" s="624"/>
      <c r="DU27" s="624"/>
      <c r="DV27" s="625"/>
      <c r="DW27" s="628">
        <v>2.2000000000000002</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237</v>
      </c>
      <c r="S28" s="626"/>
      <c r="T28" s="626"/>
      <c r="U28" s="626"/>
      <c r="V28" s="626"/>
      <c r="W28" s="626"/>
      <c r="X28" s="626"/>
      <c r="Y28" s="627"/>
      <c r="Z28" s="685" t="s">
        <v>128</v>
      </c>
      <c r="AA28" s="685"/>
      <c r="AB28" s="685"/>
      <c r="AC28" s="685"/>
      <c r="AD28" s="686" t="s">
        <v>237</v>
      </c>
      <c r="AE28" s="686"/>
      <c r="AF28" s="686"/>
      <c r="AG28" s="686"/>
      <c r="AH28" s="686"/>
      <c r="AI28" s="686"/>
      <c r="AJ28" s="686"/>
      <c r="AK28" s="686"/>
      <c r="AL28" s="628" t="s">
        <v>237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521857</v>
      </c>
      <c r="CS28" s="626"/>
      <c r="CT28" s="626"/>
      <c r="CU28" s="626"/>
      <c r="CV28" s="626"/>
      <c r="CW28" s="626"/>
      <c r="CX28" s="626"/>
      <c r="CY28" s="627"/>
      <c r="CZ28" s="628">
        <v>10.3</v>
      </c>
      <c r="DA28" s="657"/>
      <c r="DB28" s="657"/>
      <c r="DC28" s="658"/>
      <c r="DD28" s="631">
        <v>521857</v>
      </c>
      <c r="DE28" s="626"/>
      <c r="DF28" s="626"/>
      <c r="DG28" s="626"/>
      <c r="DH28" s="626"/>
      <c r="DI28" s="626"/>
      <c r="DJ28" s="626"/>
      <c r="DK28" s="627"/>
      <c r="DL28" s="631">
        <v>521857</v>
      </c>
      <c r="DM28" s="626"/>
      <c r="DN28" s="626"/>
      <c r="DO28" s="626"/>
      <c r="DP28" s="626"/>
      <c r="DQ28" s="626"/>
      <c r="DR28" s="626"/>
      <c r="DS28" s="626"/>
      <c r="DT28" s="626"/>
      <c r="DU28" s="626"/>
      <c r="DV28" s="627"/>
      <c r="DW28" s="628">
        <v>14.6</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326746</v>
      </c>
      <c r="S29" s="626"/>
      <c r="T29" s="626"/>
      <c r="U29" s="626"/>
      <c r="V29" s="626"/>
      <c r="W29" s="626"/>
      <c r="X29" s="626"/>
      <c r="Y29" s="627"/>
      <c r="Z29" s="685">
        <v>6.2</v>
      </c>
      <c r="AA29" s="685"/>
      <c r="AB29" s="685"/>
      <c r="AC29" s="685"/>
      <c r="AD29" s="686" t="s">
        <v>128</v>
      </c>
      <c r="AE29" s="686"/>
      <c r="AF29" s="686"/>
      <c r="AG29" s="686"/>
      <c r="AH29" s="686"/>
      <c r="AI29" s="686"/>
      <c r="AJ29" s="686"/>
      <c r="AK29" s="686"/>
      <c r="AL29" s="628" t="s">
        <v>128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521857</v>
      </c>
      <c r="CS29" s="624"/>
      <c r="CT29" s="624"/>
      <c r="CU29" s="624"/>
      <c r="CV29" s="624"/>
      <c r="CW29" s="624"/>
      <c r="CX29" s="624"/>
      <c r="CY29" s="625"/>
      <c r="CZ29" s="628">
        <v>10.3</v>
      </c>
      <c r="DA29" s="657"/>
      <c r="DB29" s="657"/>
      <c r="DC29" s="658"/>
      <c r="DD29" s="631">
        <v>521857</v>
      </c>
      <c r="DE29" s="624"/>
      <c r="DF29" s="624"/>
      <c r="DG29" s="624"/>
      <c r="DH29" s="624"/>
      <c r="DI29" s="624"/>
      <c r="DJ29" s="624"/>
      <c r="DK29" s="625"/>
      <c r="DL29" s="631">
        <v>521857</v>
      </c>
      <c r="DM29" s="624"/>
      <c r="DN29" s="624"/>
      <c r="DO29" s="624"/>
      <c r="DP29" s="624"/>
      <c r="DQ29" s="624"/>
      <c r="DR29" s="624"/>
      <c r="DS29" s="624"/>
      <c r="DT29" s="624"/>
      <c r="DU29" s="624"/>
      <c r="DV29" s="625"/>
      <c r="DW29" s="628">
        <v>14.6</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83217</v>
      </c>
      <c r="S30" s="626"/>
      <c r="T30" s="626"/>
      <c r="U30" s="626"/>
      <c r="V30" s="626"/>
      <c r="W30" s="626"/>
      <c r="X30" s="626"/>
      <c r="Y30" s="627"/>
      <c r="Z30" s="685">
        <v>1.6</v>
      </c>
      <c r="AA30" s="685"/>
      <c r="AB30" s="685"/>
      <c r="AC30" s="685"/>
      <c r="AD30" s="686">
        <v>28990</v>
      </c>
      <c r="AE30" s="686"/>
      <c r="AF30" s="686"/>
      <c r="AG30" s="686"/>
      <c r="AH30" s="686"/>
      <c r="AI30" s="686"/>
      <c r="AJ30" s="686"/>
      <c r="AK30" s="686"/>
      <c r="AL30" s="628">
        <v>0.9</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95.1</v>
      </c>
      <c r="BH30" s="704"/>
      <c r="BI30" s="704"/>
      <c r="BJ30" s="704"/>
      <c r="BK30" s="704"/>
      <c r="BL30" s="704"/>
      <c r="BM30" s="705">
        <v>89.3</v>
      </c>
      <c r="BN30" s="704"/>
      <c r="BO30" s="704"/>
      <c r="BP30" s="704"/>
      <c r="BQ30" s="706"/>
      <c r="BR30" s="703">
        <v>95.4</v>
      </c>
      <c r="BS30" s="704"/>
      <c r="BT30" s="704"/>
      <c r="BU30" s="704"/>
      <c r="BV30" s="704"/>
      <c r="BW30" s="704"/>
      <c r="BX30" s="705">
        <v>89</v>
      </c>
      <c r="BY30" s="704"/>
      <c r="BZ30" s="704"/>
      <c r="CA30" s="704"/>
      <c r="CB30" s="706"/>
      <c r="CD30" s="709"/>
      <c r="CE30" s="710"/>
      <c r="CF30" s="667" t="s">
        <v>309</v>
      </c>
      <c r="CG30" s="664"/>
      <c r="CH30" s="664"/>
      <c r="CI30" s="664"/>
      <c r="CJ30" s="664"/>
      <c r="CK30" s="664"/>
      <c r="CL30" s="664"/>
      <c r="CM30" s="664"/>
      <c r="CN30" s="664"/>
      <c r="CO30" s="664"/>
      <c r="CP30" s="664"/>
      <c r="CQ30" s="665"/>
      <c r="CR30" s="623">
        <v>485133</v>
      </c>
      <c r="CS30" s="626"/>
      <c r="CT30" s="626"/>
      <c r="CU30" s="626"/>
      <c r="CV30" s="626"/>
      <c r="CW30" s="626"/>
      <c r="CX30" s="626"/>
      <c r="CY30" s="627"/>
      <c r="CZ30" s="628">
        <v>9.6</v>
      </c>
      <c r="DA30" s="657"/>
      <c r="DB30" s="657"/>
      <c r="DC30" s="658"/>
      <c r="DD30" s="631">
        <v>485133</v>
      </c>
      <c r="DE30" s="626"/>
      <c r="DF30" s="626"/>
      <c r="DG30" s="626"/>
      <c r="DH30" s="626"/>
      <c r="DI30" s="626"/>
      <c r="DJ30" s="626"/>
      <c r="DK30" s="627"/>
      <c r="DL30" s="631">
        <v>485133</v>
      </c>
      <c r="DM30" s="626"/>
      <c r="DN30" s="626"/>
      <c r="DO30" s="626"/>
      <c r="DP30" s="626"/>
      <c r="DQ30" s="626"/>
      <c r="DR30" s="626"/>
      <c r="DS30" s="626"/>
      <c r="DT30" s="626"/>
      <c r="DU30" s="626"/>
      <c r="DV30" s="627"/>
      <c r="DW30" s="628">
        <v>13.5</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134850</v>
      </c>
      <c r="S31" s="626"/>
      <c r="T31" s="626"/>
      <c r="U31" s="626"/>
      <c r="V31" s="626"/>
      <c r="W31" s="626"/>
      <c r="X31" s="626"/>
      <c r="Y31" s="627"/>
      <c r="Z31" s="685">
        <v>2.5</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97.7</v>
      </c>
      <c r="BH31" s="624"/>
      <c r="BI31" s="624"/>
      <c r="BJ31" s="624"/>
      <c r="BK31" s="624"/>
      <c r="BL31" s="624"/>
      <c r="BM31" s="629">
        <v>94.9</v>
      </c>
      <c r="BN31" s="702"/>
      <c r="BO31" s="702"/>
      <c r="BP31" s="702"/>
      <c r="BQ31" s="663"/>
      <c r="BR31" s="701">
        <v>98</v>
      </c>
      <c r="BS31" s="624"/>
      <c r="BT31" s="624"/>
      <c r="BU31" s="624"/>
      <c r="BV31" s="624"/>
      <c r="BW31" s="624"/>
      <c r="BX31" s="629">
        <v>94</v>
      </c>
      <c r="BY31" s="702"/>
      <c r="BZ31" s="702"/>
      <c r="CA31" s="702"/>
      <c r="CB31" s="663"/>
      <c r="CD31" s="709"/>
      <c r="CE31" s="710"/>
      <c r="CF31" s="667" t="s">
        <v>313</v>
      </c>
      <c r="CG31" s="664"/>
      <c r="CH31" s="664"/>
      <c r="CI31" s="664"/>
      <c r="CJ31" s="664"/>
      <c r="CK31" s="664"/>
      <c r="CL31" s="664"/>
      <c r="CM31" s="664"/>
      <c r="CN31" s="664"/>
      <c r="CO31" s="664"/>
      <c r="CP31" s="664"/>
      <c r="CQ31" s="665"/>
      <c r="CR31" s="623">
        <v>36724</v>
      </c>
      <c r="CS31" s="624"/>
      <c r="CT31" s="624"/>
      <c r="CU31" s="624"/>
      <c r="CV31" s="624"/>
      <c r="CW31" s="624"/>
      <c r="CX31" s="624"/>
      <c r="CY31" s="625"/>
      <c r="CZ31" s="628">
        <v>0.7</v>
      </c>
      <c r="DA31" s="657"/>
      <c r="DB31" s="657"/>
      <c r="DC31" s="658"/>
      <c r="DD31" s="631">
        <v>36724</v>
      </c>
      <c r="DE31" s="624"/>
      <c r="DF31" s="624"/>
      <c r="DG31" s="624"/>
      <c r="DH31" s="624"/>
      <c r="DI31" s="624"/>
      <c r="DJ31" s="624"/>
      <c r="DK31" s="625"/>
      <c r="DL31" s="631">
        <v>36724</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326770</v>
      </c>
      <c r="S32" s="626"/>
      <c r="T32" s="626"/>
      <c r="U32" s="626"/>
      <c r="V32" s="626"/>
      <c r="W32" s="626"/>
      <c r="X32" s="626"/>
      <c r="Y32" s="627"/>
      <c r="Z32" s="685">
        <v>6.2</v>
      </c>
      <c r="AA32" s="685"/>
      <c r="AB32" s="685"/>
      <c r="AC32" s="685"/>
      <c r="AD32" s="686" t="s">
        <v>237</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93.1</v>
      </c>
      <c r="BH32" s="639"/>
      <c r="BI32" s="639"/>
      <c r="BJ32" s="639"/>
      <c r="BK32" s="639"/>
      <c r="BL32" s="639"/>
      <c r="BM32" s="683">
        <v>85</v>
      </c>
      <c r="BN32" s="639"/>
      <c r="BO32" s="639"/>
      <c r="BP32" s="639"/>
      <c r="BQ32" s="676"/>
      <c r="BR32" s="700">
        <v>93.4</v>
      </c>
      <c r="BS32" s="639"/>
      <c r="BT32" s="639"/>
      <c r="BU32" s="639"/>
      <c r="BV32" s="639"/>
      <c r="BW32" s="639"/>
      <c r="BX32" s="683">
        <v>85.1</v>
      </c>
      <c r="BY32" s="639"/>
      <c r="BZ32" s="639"/>
      <c r="CA32" s="639"/>
      <c r="CB32" s="676"/>
      <c r="CD32" s="711"/>
      <c r="CE32" s="712"/>
      <c r="CF32" s="667" t="s">
        <v>316</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237</v>
      </c>
      <c r="DA32" s="657"/>
      <c r="DB32" s="657"/>
      <c r="DC32" s="658"/>
      <c r="DD32" s="631" t="s">
        <v>237</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30417</v>
      </c>
      <c r="S33" s="626"/>
      <c r="T33" s="626"/>
      <c r="U33" s="626"/>
      <c r="V33" s="626"/>
      <c r="W33" s="626"/>
      <c r="X33" s="626"/>
      <c r="Y33" s="627"/>
      <c r="Z33" s="685">
        <v>0.6</v>
      </c>
      <c r="AA33" s="685"/>
      <c r="AB33" s="685"/>
      <c r="AC33" s="685"/>
      <c r="AD33" s="686" t="s">
        <v>237</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2614685</v>
      </c>
      <c r="CS33" s="624"/>
      <c r="CT33" s="624"/>
      <c r="CU33" s="624"/>
      <c r="CV33" s="624"/>
      <c r="CW33" s="624"/>
      <c r="CX33" s="624"/>
      <c r="CY33" s="625"/>
      <c r="CZ33" s="628">
        <v>51.7</v>
      </c>
      <c r="DA33" s="657"/>
      <c r="DB33" s="657"/>
      <c r="DC33" s="658"/>
      <c r="DD33" s="631">
        <v>2040039</v>
      </c>
      <c r="DE33" s="624"/>
      <c r="DF33" s="624"/>
      <c r="DG33" s="624"/>
      <c r="DH33" s="624"/>
      <c r="DI33" s="624"/>
      <c r="DJ33" s="624"/>
      <c r="DK33" s="625"/>
      <c r="DL33" s="631">
        <v>1672051</v>
      </c>
      <c r="DM33" s="624"/>
      <c r="DN33" s="624"/>
      <c r="DO33" s="624"/>
      <c r="DP33" s="624"/>
      <c r="DQ33" s="624"/>
      <c r="DR33" s="624"/>
      <c r="DS33" s="624"/>
      <c r="DT33" s="624"/>
      <c r="DU33" s="624"/>
      <c r="DV33" s="625"/>
      <c r="DW33" s="628">
        <v>46.7</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76587</v>
      </c>
      <c r="S34" s="626"/>
      <c r="T34" s="626"/>
      <c r="U34" s="626"/>
      <c r="V34" s="626"/>
      <c r="W34" s="626"/>
      <c r="X34" s="626"/>
      <c r="Y34" s="627"/>
      <c r="Z34" s="685">
        <v>1.4</v>
      </c>
      <c r="AA34" s="685"/>
      <c r="AB34" s="685"/>
      <c r="AC34" s="685"/>
      <c r="AD34" s="686">
        <v>2220</v>
      </c>
      <c r="AE34" s="686"/>
      <c r="AF34" s="686"/>
      <c r="AG34" s="686"/>
      <c r="AH34" s="686"/>
      <c r="AI34" s="686"/>
      <c r="AJ34" s="686"/>
      <c r="AK34" s="686"/>
      <c r="AL34" s="628">
        <v>0.1</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734193</v>
      </c>
      <c r="CS34" s="626"/>
      <c r="CT34" s="626"/>
      <c r="CU34" s="626"/>
      <c r="CV34" s="626"/>
      <c r="CW34" s="626"/>
      <c r="CX34" s="626"/>
      <c r="CY34" s="627"/>
      <c r="CZ34" s="628">
        <v>14.5</v>
      </c>
      <c r="DA34" s="657"/>
      <c r="DB34" s="657"/>
      <c r="DC34" s="658"/>
      <c r="DD34" s="631">
        <v>628584</v>
      </c>
      <c r="DE34" s="626"/>
      <c r="DF34" s="626"/>
      <c r="DG34" s="626"/>
      <c r="DH34" s="626"/>
      <c r="DI34" s="626"/>
      <c r="DJ34" s="626"/>
      <c r="DK34" s="627"/>
      <c r="DL34" s="631">
        <v>463829</v>
      </c>
      <c r="DM34" s="626"/>
      <c r="DN34" s="626"/>
      <c r="DO34" s="626"/>
      <c r="DP34" s="626"/>
      <c r="DQ34" s="626"/>
      <c r="DR34" s="626"/>
      <c r="DS34" s="626"/>
      <c r="DT34" s="626"/>
      <c r="DU34" s="626"/>
      <c r="DV34" s="627"/>
      <c r="DW34" s="628">
        <v>12.9</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370800</v>
      </c>
      <c r="S35" s="626"/>
      <c r="T35" s="626"/>
      <c r="U35" s="626"/>
      <c r="V35" s="626"/>
      <c r="W35" s="626"/>
      <c r="X35" s="626"/>
      <c r="Y35" s="627"/>
      <c r="Z35" s="685">
        <v>7</v>
      </c>
      <c r="AA35" s="685"/>
      <c r="AB35" s="685"/>
      <c r="AC35" s="685"/>
      <c r="AD35" s="686" t="s">
        <v>128</v>
      </c>
      <c r="AE35" s="686"/>
      <c r="AF35" s="686"/>
      <c r="AG35" s="686"/>
      <c r="AH35" s="686"/>
      <c r="AI35" s="686"/>
      <c r="AJ35" s="686"/>
      <c r="AK35" s="686"/>
      <c r="AL35" s="628" t="s">
        <v>128</v>
      </c>
      <c r="AM35" s="629"/>
      <c r="AN35" s="629"/>
      <c r="AO35" s="687"/>
      <c r="AP35" s="234"/>
      <c r="AQ35" s="691" t="s">
        <v>324</v>
      </c>
      <c r="AR35" s="692"/>
      <c r="AS35" s="692"/>
      <c r="AT35" s="692"/>
      <c r="AU35" s="692"/>
      <c r="AV35" s="692"/>
      <c r="AW35" s="692"/>
      <c r="AX35" s="692"/>
      <c r="AY35" s="693"/>
      <c r="AZ35" s="688">
        <v>419797</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29336</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47228</v>
      </c>
      <c r="CS35" s="624"/>
      <c r="CT35" s="624"/>
      <c r="CU35" s="624"/>
      <c r="CV35" s="624"/>
      <c r="CW35" s="624"/>
      <c r="CX35" s="624"/>
      <c r="CY35" s="625"/>
      <c r="CZ35" s="628">
        <v>0.9</v>
      </c>
      <c r="DA35" s="657"/>
      <c r="DB35" s="657"/>
      <c r="DC35" s="658"/>
      <c r="DD35" s="631">
        <v>40422</v>
      </c>
      <c r="DE35" s="624"/>
      <c r="DF35" s="624"/>
      <c r="DG35" s="624"/>
      <c r="DH35" s="624"/>
      <c r="DI35" s="624"/>
      <c r="DJ35" s="624"/>
      <c r="DK35" s="625"/>
      <c r="DL35" s="631">
        <v>33615</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237</v>
      </c>
      <c r="AA36" s="685"/>
      <c r="AB36" s="685"/>
      <c r="AC36" s="685"/>
      <c r="AD36" s="686" t="s">
        <v>237</v>
      </c>
      <c r="AE36" s="686"/>
      <c r="AF36" s="686"/>
      <c r="AG36" s="686"/>
      <c r="AH36" s="686"/>
      <c r="AI36" s="686"/>
      <c r="AJ36" s="686"/>
      <c r="AK36" s="686"/>
      <c r="AL36" s="628" t="s">
        <v>128</v>
      </c>
      <c r="AM36" s="629"/>
      <c r="AN36" s="629"/>
      <c r="AO36" s="687"/>
      <c r="AQ36" s="660" t="s">
        <v>328</v>
      </c>
      <c r="AR36" s="661"/>
      <c r="AS36" s="661"/>
      <c r="AT36" s="661"/>
      <c r="AU36" s="661"/>
      <c r="AV36" s="661"/>
      <c r="AW36" s="661"/>
      <c r="AX36" s="661"/>
      <c r="AY36" s="662"/>
      <c r="AZ36" s="623">
        <v>25484</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8603</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1326977</v>
      </c>
      <c r="CS36" s="626"/>
      <c r="CT36" s="626"/>
      <c r="CU36" s="626"/>
      <c r="CV36" s="626"/>
      <c r="CW36" s="626"/>
      <c r="CX36" s="626"/>
      <c r="CY36" s="627"/>
      <c r="CZ36" s="628">
        <v>26.2</v>
      </c>
      <c r="DA36" s="657"/>
      <c r="DB36" s="657"/>
      <c r="DC36" s="658"/>
      <c r="DD36" s="631">
        <v>1060777</v>
      </c>
      <c r="DE36" s="626"/>
      <c r="DF36" s="626"/>
      <c r="DG36" s="626"/>
      <c r="DH36" s="626"/>
      <c r="DI36" s="626"/>
      <c r="DJ36" s="626"/>
      <c r="DK36" s="627"/>
      <c r="DL36" s="631">
        <v>920391</v>
      </c>
      <c r="DM36" s="626"/>
      <c r="DN36" s="626"/>
      <c r="DO36" s="626"/>
      <c r="DP36" s="626"/>
      <c r="DQ36" s="626"/>
      <c r="DR36" s="626"/>
      <c r="DS36" s="626"/>
      <c r="DT36" s="626"/>
      <c r="DU36" s="626"/>
      <c r="DV36" s="627"/>
      <c r="DW36" s="628">
        <v>25.7</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240000</v>
      </c>
      <c r="S37" s="626"/>
      <c r="T37" s="626"/>
      <c r="U37" s="626"/>
      <c r="V37" s="626"/>
      <c r="W37" s="626"/>
      <c r="X37" s="626"/>
      <c r="Y37" s="627"/>
      <c r="Z37" s="685">
        <v>4.5</v>
      </c>
      <c r="AA37" s="685"/>
      <c r="AB37" s="685"/>
      <c r="AC37" s="685"/>
      <c r="AD37" s="686" t="s">
        <v>128</v>
      </c>
      <c r="AE37" s="686"/>
      <c r="AF37" s="686"/>
      <c r="AG37" s="686"/>
      <c r="AH37" s="686"/>
      <c r="AI37" s="686"/>
      <c r="AJ37" s="686"/>
      <c r="AK37" s="686"/>
      <c r="AL37" s="628" t="s">
        <v>128</v>
      </c>
      <c r="AM37" s="629"/>
      <c r="AN37" s="629"/>
      <c r="AO37" s="687"/>
      <c r="AQ37" s="660" t="s">
        <v>332</v>
      </c>
      <c r="AR37" s="661"/>
      <c r="AS37" s="661"/>
      <c r="AT37" s="661"/>
      <c r="AU37" s="661"/>
      <c r="AV37" s="661"/>
      <c r="AW37" s="661"/>
      <c r="AX37" s="661"/>
      <c r="AY37" s="662"/>
      <c r="AZ37" s="623">
        <v>3438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2551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598335</v>
      </c>
      <c r="CS37" s="624"/>
      <c r="CT37" s="624"/>
      <c r="CU37" s="624"/>
      <c r="CV37" s="624"/>
      <c r="CW37" s="624"/>
      <c r="CX37" s="624"/>
      <c r="CY37" s="625"/>
      <c r="CZ37" s="628">
        <v>11.8</v>
      </c>
      <c r="DA37" s="657"/>
      <c r="DB37" s="657"/>
      <c r="DC37" s="658"/>
      <c r="DD37" s="631">
        <v>558247</v>
      </c>
      <c r="DE37" s="624"/>
      <c r="DF37" s="624"/>
      <c r="DG37" s="624"/>
      <c r="DH37" s="624"/>
      <c r="DI37" s="624"/>
      <c r="DJ37" s="624"/>
      <c r="DK37" s="625"/>
      <c r="DL37" s="631">
        <v>558247</v>
      </c>
      <c r="DM37" s="624"/>
      <c r="DN37" s="624"/>
      <c r="DO37" s="624"/>
      <c r="DP37" s="624"/>
      <c r="DQ37" s="624"/>
      <c r="DR37" s="624"/>
      <c r="DS37" s="624"/>
      <c r="DT37" s="624"/>
      <c r="DU37" s="624"/>
      <c r="DV37" s="625"/>
      <c r="DW37" s="628">
        <v>15.6</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5299653</v>
      </c>
      <c r="S38" s="675"/>
      <c r="T38" s="675"/>
      <c r="U38" s="675"/>
      <c r="V38" s="675"/>
      <c r="W38" s="675"/>
      <c r="X38" s="675"/>
      <c r="Y38" s="680"/>
      <c r="Z38" s="681">
        <v>100</v>
      </c>
      <c r="AA38" s="681"/>
      <c r="AB38" s="681"/>
      <c r="AC38" s="681"/>
      <c r="AD38" s="682">
        <v>3342055</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1696</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3979</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414663</v>
      </c>
      <c r="CS38" s="626"/>
      <c r="CT38" s="626"/>
      <c r="CU38" s="626"/>
      <c r="CV38" s="626"/>
      <c r="CW38" s="626"/>
      <c r="CX38" s="626"/>
      <c r="CY38" s="627"/>
      <c r="CZ38" s="628">
        <v>8.1999999999999993</v>
      </c>
      <c r="DA38" s="657"/>
      <c r="DB38" s="657"/>
      <c r="DC38" s="658"/>
      <c r="DD38" s="631">
        <v>309672</v>
      </c>
      <c r="DE38" s="626"/>
      <c r="DF38" s="626"/>
      <c r="DG38" s="626"/>
      <c r="DH38" s="626"/>
      <c r="DI38" s="626"/>
      <c r="DJ38" s="626"/>
      <c r="DK38" s="627"/>
      <c r="DL38" s="631">
        <v>254216</v>
      </c>
      <c r="DM38" s="626"/>
      <c r="DN38" s="626"/>
      <c r="DO38" s="626"/>
      <c r="DP38" s="626"/>
      <c r="DQ38" s="626"/>
      <c r="DR38" s="626"/>
      <c r="DS38" s="626"/>
      <c r="DT38" s="626"/>
      <c r="DU38" s="626"/>
      <c r="DV38" s="627"/>
      <c r="DW38" s="628">
        <v>7.1</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237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98</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89600</v>
      </c>
      <c r="CS39" s="624"/>
      <c r="CT39" s="624"/>
      <c r="CU39" s="624"/>
      <c r="CV39" s="624"/>
      <c r="CW39" s="624"/>
      <c r="CX39" s="624"/>
      <c r="CY39" s="625"/>
      <c r="CZ39" s="628">
        <v>1.8</v>
      </c>
      <c r="DA39" s="657"/>
      <c r="DB39" s="657"/>
      <c r="DC39" s="658"/>
      <c r="DD39" s="631" t="s">
        <v>128</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141927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2024</v>
      </c>
      <c r="CS40" s="626"/>
      <c r="CT40" s="626"/>
      <c r="CU40" s="626"/>
      <c r="CV40" s="626"/>
      <c r="CW40" s="626"/>
      <c r="CX40" s="626"/>
      <c r="CY40" s="627"/>
      <c r="CZ40" s="628">
        <v>0</v>
      </c>
      <c r="DA40" s="657"/>
      <c r="DB40" s="657"/>
      <c r="DC40" s="658"/>
      <c r="DD40" s="631">
        <v>584</v>
      </c>
      <c r="DE40" s="626"/>
      <c r="DF40" s="626"/>
      <c r="DG40" s="626"/>
      <c r="DH40" s="626"/>
      <c r="DI40" s="626"/>
      <c r="DJ40" s="626"/>
      <c r="DK40" s="627"/>
      <c r="DL40" s="631" t="s">
        <v>128</v>
      </c>
      <c r="DM40" s="626"/>
      <c r="DN40" s="626"/>
      <c r="DO40" s="626"/>
      <c r="DP40" s="626"/>
      <c r="DQ40" s="626"/>
      <c r="DR40" s="626"/>
      <c r="DS40" s="626"/>
      <c r="DT40" s="626"/>
      <c r="DU40" s="626"/>
      <c r="DV40" s="627"/>
      <c r="DW40" s="628" t="s">
        <v>237</v>
      </c>
      <c r="DX40" s="657"/>
      <c r="DY40" s="657"/>
      <c r="DZ40" s="657"/>
      <c r="EA40" s="657"/>
      <c r="EB40" s="657"/>
      <c r="EC40" s="659"/>
    </row>
    <row r="41" spans="2:133" ht="11.25" customHeight="1" x14ac:dyDescent="0.15">
      <c r="AQ41" s="672" t="s">
        <v>328</v>
      </c>
      <c r="AR41" s="673"/>
      <c r="AS41" s="673"/>
      <c r="AT41" s="673"/>
      <c r="AU41" s="673"/>
      <c r="AV41" s="673"/>
      <c r="AW41" s="673"/>
      <c r="AX41" s="673"/>
      <c r="AY41" s="674"/>
      <c r="AZ41" s="638">
        <v>247252</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312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237</v>
      </c>
      <c r="DA41" s="657"/>
      <c r="DB41" s="657"/>
      <c r="DC41" s="658"/>
      <c r="DD41" s="631" t="s">
        <v>237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454544</v>
      </c>
      <c r="CS42" s="626"/>
      <c r="CT42" s="626"/>
      <c r="CU42" s="626"/>
      <c r="CV42" s="626"/>
      <c r="CW42" s="626"/>
      <c r="CX42" s="626"/>
      <c r="CY42" s="627"/>
      <c r="CZ42" s="628">
        <v>9</v>
      </c>
      <c r="DA42" s="629"/>
      <c r="DB42" s="629"/>
      <c r="DC42" s="630"/>
      <c r="DD42" s="631">
        <v>146880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31918</v>
      </c>
      <c r="CS43" s="624"/>
      <c r="CT43" s="624"/>
      <c r="CU43" s="624"/>
      <c r="CV43" s="624"/>
      <c r="CW43" s="624"/>
      <c r="CX43" s="624"/>
      <c r="CY43" s="625"/>
      <c r="CZ43" s="628">
        <v>0.6</v>
      </c>
      <c r="DA43" s="657"/>
      <c r="DB43" s="657"/>
      <c r="DC43" s="658"/>
      <c r="DD43" s="631">
        <v>31918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426079</v>
      </c>
      <c r="CS44" s="626"/>
      <c r="CT44" s="626"/>
      <c r="CU44" s="626"/>
      <c r="CV44" s="626"/>
      <c r="CW44" s="626"/>
      <c r="CX44" s="626"/>
      <c r="CY44" s="627"/>
      <c r="CZ44" s="628">
        <v>8.4</v>
      </c>
      <c r="DA44" s="629"/>
      <c r="DB44" s="629"/>
      <c r="DC44" s="630"/>
      <c r="DD44" s="631">
        <v>118415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172359</v>
      </c>
      <c r="CS45" s="624"/>
      <c r="CT45" s="624"/>
      <c r="CU45" s="624"/>
      <c r="CV45" s="624"/>
      <c r="CW45" s="624"/>
      <c r="CX45" s="624"/>
      <c r="CY45" s="625"/>
      <c r="CZ45" s="628">
        <v>3.4</v>
      </c>
      <c r="DA45" s="657"/>
      <c r="DB45" s="657"/>
      <c r="DC45" s="658"/>
      <c r="DD45" s="631">
        <v>8946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216480</v>
      </c>
      <c r="CS46" s="626"/>
      <c r="CT46" s="626"/>
      <c r="CU46" s="626"/>
      <c r="CV46" s="626"/>
      <c r="CW46" s="626"/>
      <c r="CX46" s="626"/>
      <c r="CY46" s="627"/>
      <c r="CZ46" s="628">
        <v>4.3</v>
      </c>
      <c r="DA46" s="629"/>
      <c r="DB46" s="629"/>
      <c r="DC46" s="630"/>
      <c r="DD46" s="631">
        <v>105429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28465</v>
      </c>
      <c r="CS47" s="624"/>
      <c r="CT47" s="624"/>
      <c r="CU47" s="624"/>
      <c r="CV47" s="624"/>
      <c r="CW47" s="624"/>
      <c r="CX47" s="624"/>
      <c r="CY47" s="625"/>
      <c r="CZ47" s="628">
        <v>0.6</v>
      </c>
      <c r="DA47" s="657"/>
      <c r="DB47" s="657"/>
      <c r="DC47" s="658"/>
      <c r="DD47" s="631">
        <v>28465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237</v>
      </c>
      <c r="CS48" s="626"/>
      <c r="CT48" s="626"/>
      <c r="CU48" s="626"/>
      <c r="CV48" s="626"/>
      <c r="CW48" s="626"/>
      <c r="CX48" s="626"/>
      <c r="CY48" s="627"/>
      <c r="CZ48" s="628" t="s">
        <v>128</v>
      </c>
      <c r="DA48" s="629"/>
      <c r="DB48" s="629"/>
      <c r="DC48" s="630"/>
      <c r="DD48" s="631" t="s">
        <v>237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5059489</v>
      </c>
      <c r="CS49" s="639"/>
      <c r="CT49" s="639"/>
      <c r="CU49" s="639"/>
      <c r="CV49" s="639"/>
      <c r="CW49" s="639"/>
      <c r="CX49" s="639"/>
      <c r="CY49" s="640"/>
      <c r="CZ49" s="641">
        <v>100</v>
      </c>
      <c r="DA49" s="642"/>
      <c r="DB49" s="642"/>
      <c r="DC49" s="643"/>
      <c r="DD49" s="644">
        <v>3790102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Mvr3XWsLRbyp5uBW9AvPtsU/hmX3H3Avf4YevMtQCsKGXKh6noV3+mec1Mfk278+xSqm/loyceqAQSk1yXrPw==" saltValue="YVELKlJReGjqzt36et5l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5300</v>
      </c>
      <c r="R7" s="1156"/>
      <c r="S7" s="1156"/>
      <c r="T7" s="1156"/>
      <c r="U7" s="1156"/>
      <c r="V7" s="1156">
        <v>5059</v>
      </c>
      <c r="W7" s="1156"/>
      <c r="X7" s="1156"/>
      <c r="Y7" s="1156"/>
      <c r="Z7" s="1156"/>
      <c r="AA7" s="1156">
        <v>241</v>
      </c>
      <c r="AB7" s="1156"/>
      <c r="AC7" s="1156"/>
      <c r="AD7" s="1156"/>
      <c r="AE7" s="1157"/>
      <c r="AF7" s="1158">
        <v>236</v>
      </c>
      <c r="AG7" s="1159"/>
      <c r="AH7" s="1159"/>
      <c r="AI7" s="1159"/>
      <c r="AJ7" s="1160"/>
      <c r="AK7" s="1142">
        <v>327</v>
      </c>
      <c r="AL7" s="1143"/>
      <c r="AM7" s="1143"/>
      <c r="AN7" s="1143"/>
      <c r="AO7" s="1143"/>
      <c r="AP7" s="1143">
        <v>5036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5300</v>
      </c>
      <c r="R23" s="1120"/>
      <c r="S23" s="1120"/>
      <c r="T23" s="1120"/>
      <c r="U23" s="1120"/>
      <c r="V23" s="1120">
        <v>5059</v>
      </c>
      <c r="W23" s="1120"/>
      <c r="X23" s="1120"/>
      <c r="Y23" s="1120"/>
      <c r="Z23" s="1120"/>
      <c r="AA23" s="1120">
        <v>241</v>
      </c>
      <c r="AB23" s="1120"/>
      <c r="AC23" s="1120"/>
      <c r="AD23" s="1120"/>
      <c r="AE23" s="1121"/>
      <c r="AF23" s="1122">
        <v>236</v>
      </c>
      <c r="AG23" s="1120"/>
      <c r="AH23" s="1120"/>
      <c r="AI23" s="1120"/>
      <c r="AJ23" s="1123"/>
      <c r="AK23" s="1124"/>
      <c r="AL23" s="1125"/>
      <c r="AM23" s="1125"/>
      <c r="AN23" s="1125"/>
      <c r="AO23" s="1125"/>
      <c r="AP23" s="1120">
        <v>5036</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1912</v>
      </c>
      <c r="R28" s="1105"/>
      <c r="S28" s="1105"/>
      <c r="T28" s="1105"/>
      <c r="U28" s="1105"/>
      <c r="V28" s="1105">
        <v>1882</v>
      </c>
      <c r="W28" s="1105"/>
      <c r="X28" s="1105"/>
      <c r="Y28" s="1105"/>
      <c r="Z28" s="1105"/>
      <c r="AA28" s="1105">
        <v>30</v>
      </c>
      <c r="AB28" s="1105"/>
      <c r="AC28" s="1105"/>
      <c r="AD28" s="1105"/>
      <c r="AE28" s="1106"/>
      <c r="AF28" s="1107">
        <v>29</v>
      </c>
      <c r="AG28" s="1105"/>
      <c r="AH28" s="1105"/>
      <c r="AI28" s="1105"/>
      <c r="AJ28" s="1108"/>
      <c r="AK28" s="1109">
        <v>142</v>
      </c>
      <c r="AL28" s="1097"/>
      <c r="AM28" s="1097"/>
      <c r="AN28" s="1097"/>
      <c r="AO28" s="1097"/>
      <c r="AP28" s="1097" t="s">
        <v>572</v>
      </c>
      <c r="AQ28" s="1097"/>
      <c r="AR28" s="1097"/>
      <c r="AS28" s="1097"/>
      <c r="AT28" s="1097"/>
      <c r="AU28" s="1097" t="s">
        <v>572</v>
      </c>
      <c r="AV28" s="1097"/>
      <c r="AW28" s="1097"/>
      <c r="AX28" s="1097"/>
      <c r="AY28" s="1097"/>
      <c r="AZ28" s="1098" t="s">
        <v>572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181</v>
      </c>
      <c r="R29" s="1095"/>
      <c r="S29" s="1095"/>
      <c r="T29" s="1095"/>
      <c r="U29" s="1095"/>
      <c r="V29" s="1095">
        <v>180</v>
      </c>
      <c r="W29" s="1095"/>
      <c r="X29" s="1095"/>
      <c r="Y29" s="1095"/>
      <c r="Z29" s="1095"/>
      <c r="AA29" s="1095">
        <v>1</v>
      </c>
      <c r="AB29" s="1095"/>
      <c r="AC29" s="1095"/>
      <c r="AD29" s="1095"/>
      <c r="AE29" s="1096"/>
      <c r="AF29" s="1070">
        <v>1</v>
      </c>
      <c r="AG29" s="1071"/>
      <c r="AH29" s="1071"/>
      <c r="AI29" s="1071"/>
      <c r="AJ29" s="1072"/>
      <c r="AK29" s="1031">
        <v>51</v>
      </c>
      <c r="AL29" s="1022"/>
      <c r="AM29" s="1022"/>
      <c r="AN29" s="1022"/>
      <c r="AO29" s="1022"/>
      <c r="AP29" s="1022" t="s">
        <v>572</v>
      </c>
      <c r="AQ29" s="1022"/>
      <c r="AR29" s="1022"/>
      <c r="AS29" s="1022"/>
      <c r="AT29" s="1022"/>
      <c r="AU29" s="1022" t="s">
        <v>572</v>
      </c>
      <c r="AV29" s="1022"/>
      <c r="AW29" s="1022"/>
      <c r="AX29" s="1022"/>
      <c r="AY29" s="1022"/>
      <c r="AZ29" s="1093" t="s">
        <v>572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1320</v>
      </c>
      <c r="R30" s="1095"/>
      <c r="S30" s="1095"/>
      <c r="T30" s="1095"/>
      <c r="U30" s="1095"/>
      <c r="V30" s="1095">
        <v>1273</v>
      </c>
      <c r="W30" s="1095"/>
      <c r="X30" s="1095"/>
      <c r="Y30" s="1095"/>
      <c r="Z30" s="1095"/>
      <c r="AA30" s="1095">
        <v>47</v>
      </c>
      <c r="AB30" s="1095"/>
      <c r="AC30" s="1095"/>
      <c r="AD30" s="1095"/>
      <c r="AE30" s="1096"/>
      <c r="AF30" s="1070">
        <v>47</v>
      </c>
      <c r="AG30" s="1071"/>
      <c r="AH30" s="1071"/>
      <c r="AI30" s="1071"/>
      <c r="AJ30" s="1072"/>
      <c r="AK30" s="1031">
        <v>189</v>
      </c>
      <c r="AL30" s="1022"/>
      <c r="AM30" s="1022"/>
      <c r="AN30" s="1022"/>
      <c r="AO30" s="1022"/>
      <c r="AP30" s="1022" t="s">
        <v>572</v>
      </c>
      <c r="AQ30" s="1022"/>
      <c r="AR30" s="1022"/>
      <c r="AS30" s="1022"/>
      <c r="AT30" s="1022"/>
      <c r="AU30" s="1022" t="s">
        <v>572</v>
      </c>
      <c r="AV30" s="1022"/>
      <c r="AW30" s="1022"/>
      <c r="AX30" s="1022"/>
      <c r="AY30" s="1022"/>
      <c r="AZ30" s="1093" t="s">
        <v>572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418</v>
      </c>
      <c r="R31" s="1095"/>
      <c r="S31" s="1095"/>
      <c r="T31" s="1095"/>
      <c r="U31" s="1095"/>
      <c r="V31" s="1095">
        <v>388</v>
      </c>
      <c r="W31" s="1095"/>
      <c r="X31" s="1095"/>
      <c r="Y31" s="1095"/>
      <c r="Z31" s="1095"/>
      <c r="AA31" s="1095">
        <v>30</v>
      </c>
      <c r="AB31" s="1095"/>
      <c r="AC31" s="1095"/>
      <c r="AD31" s="1095"/>
      <c r="AE31" s="1096"/>
      <c r="AF31" s="1070">
        <v>757</v>
      </c>
      <c r="AG31" s="1071"/>
      <c r="AH31" s="1071"/>
      <c r="AI31" s="1071"/>
      <c r="AJ31" s="1072"/>
      <c r="AK31" s="1031">
        <v>2</v>
      </c>
      <c r="AL31" s="1022"/>
      <c r="AM31" s="1022"/>
      <c r="AN31" s="1022"/>
      <c r="AO31" s="1022"/>
      <c r="AP31" s="1022">
        <v>830</v>
      </c>
      <c r="AQ31" s="1022"/>
      <c r="AR31" s="1022"/>
      <c r="AS31" s="1022"/>
      <c r="AT31" s="1022"/>
      <c r="AU31" s="1022" t="s">
        <v>572</v>
      </c>
      <c r="AV31" s="1022"/>
      <c r="AW31" s="1022"/>
      <c r="AX31" s="1022"/>
      <c r="AY31" s="1022"/>
      <c r="AZ31" s="1093" t="s">
        <v>572</v>
      </c>
      <c r="BA31" s="1093"/>
      <c r="BB31" s="1093"/>
      <c r="BC31" s="1093"/>
      <c r="BD31" s="1093"/>
      <c r="BE31" s="1083" t="s">
        <v>400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401</v>
      </c>
      <c r="C32" s="1089"/>
      <c r="D32" s="1089"/>
      <c r="E32" s="1089"/>
      <c r="F32" s="1089"/>
      <c r="G32" s="1089"/>
      <c r="H32" s="1089"/>
      <c r="I32" s="1089"/>
      <c r="J32" s="1089"/>
      <c r="K32" s="1089"/>
      <c r="L32" s="1089"/>
      <c r="M32" s="1089"/>
      <c r="N32" s="1089"/>
      <c r="O32" s="1089"/>
      <c r="P32" s="1090"/>
      <c r="Q32" s="1094">
        <v>49</v>
      </c>
      <c r="R32" s="1095"/>
      <c r="S32" s="1095"/>
      <c r="T32" s="1095"/>
      <c r="U32" s="1095"/>
      <c r="V32" s="1095">
        <v>22</v>
      </c>
      <c r="W32" s="1095"/>
      <c r="X32" s="1095"/>
      <c r="Y32" s="1095"/>
      <c r="Z32" s="1095"/>
      <c r="AA32" s="1095">
        <v>27</v>
      </c>
      <c r="AB32" s="1095"/>
      <c r="AC32" s="1095"/>
      <c r="AD32" s="1095"/>
      <c r="AE32" s="1096"/>
      <c r="AF32" s="1070">
        <v>1</v>
      </c>
      <c r="AG32" s="1071"/>
      <c r="AH32" s="1071"/>
      <c r="AI32" s="1071"/>
      <c r="AJ32" s="1072"/>
      <c r="AK32" s="1031">
        <v>25</v>
      </c>
      <c r="AL32" s="1022"/>
      <c r="AM32" s="1022"/>
      <c r="AN32" s="1022"/>
      <c r="AO32" s="1022"/>
      <c r="AP32" s="1022" t="s">
        <v>572</v>
      </c>
      <c r="AQ32" s="1022"/>
      <c r="AR32" s="1022"/>
      <c r="AS32" s="1022"/>
      <c r="AT32" s="1022"/>
      <c r="AU32" s="1022" t="s">
        <v>572</v>
      </c>
      <c r="AV32" s="1022"/>
      <c r="AW32" s="1022"/>
      <c r="AX32" s="1022"/>
      <c r="AY32" s="1022"/>
      <c r="AZ32" s="1093" t="s">
        <v>572</v>
      </c>
      <c r="BA32" s="1093"/>
      <c r="BB32" s="1093"/>
      <c r="BC32" s="1093"/>
      <c r="BD32" s="1093"/>
      <c r="BE32" s="1083" t="s">
        <v>402</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835</v>
      </c>
      <c r="AG63" s="1010"/>
      <c r="AH63" s="1010"/>
      <c r="AI63" s="1010"/>
      <c r="AJ63" s="1081"/>
      <c r="AK63" s="1082"/>
      <c r="AL63" s="1014"/>
      <c r="AM63" s="1014"/>
      <c r="AN63" s="1014"/>
      <c r="AO63" s="1014"/>
      <c r="AP63" s="1010">
        <v>830</v>
      </c>
      <c r="AQ63" s="1010"/>
      <c r="AR63" s="1010"/>
      <c r="AS63" s="1010"/>
      <c r="AT63" s="1010"/>
      <c r="AU63" s="1010" t="s">
        <v>572</v>
      </c>
      <c r="AV63" s="1010"/>
      <c r="AW63" s="1010"/>
      <c r="AX63" s="1010"/>
      <c r="AY63" s="1010"/>
      <c r="AZ63" s="1076"/>
      <c r="BA63" s="1076"/>
      <c r="BB63" s="1076"/>
      <c r="BC63" s="1076"/>
      <c r="BD63" s="1076"/>
      <c r="BE63" s="1011"/>
      <c r="BF63" s="1011"/>
      <c r="BG63" s="1011"/>
      <c r="BH63" s="1011"/>
      <c r="BI63" s="1012"/>
      <c r="BJ63" s="1077" t="s">
        <v>405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408</v>
      </c>
      <c r="W66" s="1053"/>
      <c r="X66" s="1053"/>
      <c r="Y66" s="1053"/>
      <c r="Z66" s="1054"/>
      <c r="AA66" s="1052" t="s">
        <v>409</v>
      </c>
      <c r="AB66" s="1053"/>
      <c r="AC66" s="1053"/>
      <c r="AD66" s="1053"/>
      <c r="AE66" s="1054"/>
      <c r="AF66" s="1058" t="s">
        <v>410</v>
      </c>
      <c r="AG66" s="1059"/>
      <c r="AH66" s="1059"/>
      <c r="AI66" s="1059"/>
      <c r="AJ66" s="1060"/>
      <c r="AK66" s="1052" t="s">
        <v>392</v>
      </c>
      <c r="AL66" s="1047"/>
      <c r="AM66" s="1047"/>
      <c r="AN66" s="1047"/>
      <c r="AO66" s="1048"/>
      <c r="AP66" s="1052" t="s">
        <v>411</v>
      </c>
      <c r="AQ66" s="1053"/>
      <c r="AR66" s="1053"/>
      <c r="AS66" s="1053"/>
      <c r="AT66" s="1054"/>
      <c r="AU66" s="1052" t="s">
        <v>412</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573</v>
      </c>
      <c r="C68" s="1037"/>
      <c r="D68" s="1037"/>
      <c r="E68" s="1037"/>
      <c r="F68" s="1037"/>
      <c r="G68" s="1037"/>
      <c r="H68" s="1037"/>
      <c r="I68" s="1037"/>
      <c r="J68" s="1037"/>
      <c r="K68" s="1037"/>
      <c r="L68" s="1037"/>
      <c r="M68" s="1037"/>
      <c r="N68" s="1037"/>
      <c r="O68" s="1037"/>
      <c r="P68" s="1038"/>
      <c r="Q68" s="1039">
        <v>30</v>
      </c>
      <c r="R68" s="1033"/>
      <c r="S68" s="1033"/>
      <c r="T68" s="1033"/>
      <c r="U68" s="1033"/>
      <c r="V68" s="1033">
        <v>30</v>
      </c>
      <c r="W68" s="1033"/>
      <c r="X68" s="1033"/>
      <c r="Y68" s="1033"/>
      <c r="Z68" s="1033"/>
      <c r="AA68" s="1033">
        <v>0</v>
      </c>
      <c r="AB68" s="1033"/>
      <c r="AC68" s="1033"/>
      <c r="AD68" s="1033"/>
      <c r="AE68" s="1033"/>
      <c r="AF68" s="1033">
        <v>0</v>
      </c>
      <c r="AG68" s="1033"/>
      <c r="AH68" s="1033"/>
      <c r="AI68" s="1033"/>
      <c r="AJ68" s="1033"/>
      <c r="AK68" s="1033" t="s">
        <v>572</v>
      </c>
      <c r="AL68" s="1033"/>
      <c r="AM68" s="1033"/>
      <c r="AN68" s="1033"/>
      <c r="AO68" s="1033"/>
      <c r="AP68" s="1033">
        <v>326</v>
      </c>
      <c r="AQ68" s="1033"/>
      <c r="AR68" s="1033"/>
      <c r="AS68" s="1033"/>
      <c r="AT68" s="1033"/>
      <c r="AU68" s="1033" t="s">
        <v>572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574</v>
      </c>
      <c r="C69" s="1026"/>
      <c r="D69" s="1026"/>
      <c r="E69" s="1026"/>
      <c r="F69" s="1026"/>
      <c r="G69" s="1026"/>
      <c r="H69" s="1026"/>
      <c r="I69" s="1026"/>
      <c r="J69" s="1026"/>
      <c r="K69" s="1026"/>
      <c r="L69" s="1026"/>
      <c r="M69" s="1026"/>
      <c r="N69" s="1026"/>
      <c r="O69" s="1026"/>
      <c r="P69" s="1027"/>
      <c r="Q69" s="1028">
        <v>1943</v>
      </c>
      <c r="R69" s="1022"/>
      <c r="S69" s="1022"/>
      <c r="T69" s="1022"/>
      <c r="U69" s="1022"/>
      <c r="V69" s="1022">
        <v>1897</v>
      </c>
      <c r="W69" s="1022"/>
      <c r="X69" s="1022"/>
      <c r="Y69" s="1022"/>
      <c r="Z69" s="1022"/>
      <c r="AA69" s="1022">
        <v>46</v>
      </c>
      <c r="AB69" s="1022"/>
      <c r="AC69" s="1022"/>
      <c r="AD69" s="1022"/>
      <c r="AE69" s="1022"/>
      <c r="AF69" s="1022">
        <v>46</v>
      </c>
      <c r="AG69" s="1022"/>
      <c r="AH69" s="1022"/>
      <c r="AI69" s="1022"/>
      <c r="AJ69" s="1022"/>
      <c r="AK69" s="1022">
        <v>117</v>
      </c>
      <c r="AL69" s="1022"/>
      <c r="AM69" s="1022"/>
      <c r="AN69" s="1022"/>
      <c r="AO69" s="1022"/>
      <c r="AP69" s="1022">
        <v>818</v>
      </c>
      <c r="AQ69" s="1022"/>
      <c r="AR69" s="1022"/>
      <c r="AS69" s="1022"/>
      <c r="AT69" s="1022"/>
      <c r="AU69" s="1022" t="s">
        <v>572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575</v>
      </c>
      <c r="C70" s="1026"/>
      <c r="D70" s="1026"/>
      <c r="E70" s="1026"/>
      <c r="F70" s="1026"/>
      <c r="G70" s="1026"/>
      <c r="H70" s="1026"/>
      <c r="I70" s="1026"/>
      <c r="J70" s="1026"/>
      <c r="K70" s="1026"/>
      <c r="L70" s="1026"/>
      <c r="M70" s="1026"/>
      <c r="N70" s="1026"/>
      <c r="O70" s="1026"/>
      <c r="P70" s="1027"/>
      <c r="Q70" s="1028">
        <v>44</v>
      </c>
      <c r="R70" s="1022"/>
      <c r="S70" s="1022"/>
      <c r="T70" s="1022"/>
      <c r="U70" s="1022"/>
      <c r="V70" s="1022">
        <v>41</v>
      </c>
      <c r="W70" s="1022"/>
      <c r="X70" s="1022"/>
      <c r="Y70" s="1022"/>
      <c r="Z70" s="1022"/>
      <c r="AA70" s="1022">
        <v>2</v>
      </c>
      <c r="AB70" s="1022"/>
      <c r="AC70" s="1022"/>
      <c r="AD70" s="1022"/>
      <c r="AE70" s="1022"/>
      <c r="AF70" s="1022">
        <v>2</v>
      </c>
      <c r="AG70" s="1022"/>
      <c r="AH70" s="1022"/>
      <c r="AI70" s="1022"/>
      <c r="AJ70" s="1022"/>
      <c r="AK70" s="1022" t="s">
        <v>572</v>
      </c>
      <c r="AL70" s="1022"/>
      <c r="AM70" s="1022"/>
      <c r="AN70" s="1022"/>
      <c r="AO70" s="1022"/>
      <c r="AP70" s="1022" t="s">
        <v>572</v>
      </c>
      <c r="AQ70" s="1022"/>
      <c r="AR70" s="1022"/>
      <c r="AS70" s="1022"/>
      <c r="AT70" s="1022"/>
      <c r="AU70" s="1022" t="s">
        <v>572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576</v>
      </c>
      <c r="C71" s="1026"/>
      <c r="D71" s="1026"/>
      <c r="E71" s="1026"/>
      <c r="F71" s="1026"/>
      <c r="G71" s="1026"/>
      <c r="H71" s="1026"/>
      <c r="I71" s="1026"/>
      <c r="J71" s="1026"/>
      <c r="K71" s="1026"/>
      <c r="L71" s="1026"/>
      <c r="M71" s="1026"/>
      <c r="N71" s="1026"/>
      <c r="O71" s="1026"/>
      <c r="P71" s="1027"/>
      <c r="Q71" s="1028">
        <v>4705</v>
      </c>
      <c r="R71" s="1022"/>
      <c r="S71" s="1022"/>
      <c r="T71" s="1022"/>
      <c r="U71" s="1022"/>
      <c r="V71" s="1022">
        <v>4309</v>
      </c>
      <c r="W71" s="1022"/>
      <c r="X71" s="1022"/>
      <c r="Y71" s="1022"/>
      <c r="Z71" s="1022"/>
      <c r="AA71" s="1022">
        <v>396</v>
      </c>
      <c r="AB71" s="1022"/>
      <c r="AC71" s="1022"/>
      <c r="AD71" s="1022"/>
      <c r="AE71" s="1022"/>
      <c r="AF71" s="1022">
        <v>396</v>
      </c>
      <c r="AG71" s="1022"/>
      <c r="AH71" s="1022"/>
      <c r="AI71" s="1022"/>
      <c r="AJ71" s="1022"/>
      <c r="AK71" s="1022" t="s">
        <v>572</v>
      </c>
      <c r="AL71" s="1022"/>
      <c r="AM71" s="1022"/>
      <c r="AN71" s="1022"/>
      <c r="AO71" s="1022"/>
      <c r="AP71" s="1022" t="s">
        <v>572</v>
      </c>
      <c r="AQ71" s="1022"/>
      <c r="AR71" s="1022"/>
      <c r="AS71" s="1022"/>
      <c r="AT71" s="1022"/>
      <c r="AU71" s="1022" t="s">
        <v>572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577</v>
      </c>
      <c r="C72" s="1026"/>
      <c r="D72" s="1026"/>
      <c r="E72" s="1026"/>
      <c r="F72" s="1026"/>
      <c r="G72" s="1026"/>
      <c r="H72" s="1026"/>
      <c r="I72" s="1026"/>
      <c r="J72" s="1026"/>
      <c r="K72" s="1026"/>
      <c r="L72" s="1026"/>
      <c r="M72" s="1026"/>
      <c r="N72" s="1026"/>
      <c r="O72" s="1026"/>
      <c r="P72" s="1027"/>
      <c r="Q72" s="1028">
        <v>297</v>
      </c>
      <c r="R72" s="1022"/>
      <c r="S72" s="1022"/>
      <c r="T72" s="1022"/>
      <c r="U72" s="1022"/>
      <c r="V72" s="1022">
        <v>286</v>
      </c>
      <c r="W72" s="1022"/>
      <c r="X72" s="1022"/>
      <c r="Y72" s="1022"/>
      <c r="Z72" s="1022"/>
      <c r="AA72" s="1022">
        <v>11</v>
      </c>
      <c r="AB72" s="1022"/>
      <c r="AC72" s="1022"/>
      <c r="AD72" s="1022"/>
      <c r="AE72" s="1022"/>
      <c r="AF72" s="1022">
        <v>11</v>
      </c>
      <c r="AG72" s="1022"/>
      <c r="AH72" s="1022"/>
      <c r="AI72" s="1022"/>
      <c r="AJ72" s="1022"/>
      <c r="AK72" s="1022">
        <v>5</v>
      </c>
      <c r="AL72" s="1022"/>
      <c r="AM72" s="1022"/>
      <c r="AN72" s="1022"/>
      <c r="AO72" s="1022"/>
      <c r="AP72" s="1022" t="s">
        <v>572</v>
      </c>
      <c r="AQ72" s="1022"/>
      <c r="AR72" s="1022"/>
      <c r="AS72" s="1022"/>
      <c r="AT72" s="1022"/>
      <c r="AU72" s="1022" t="s">
        <v>572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578</v>
      </c>
      <c r="C73" s="1026"/>
      <c r="D73" s="1026"/>
      <c r="E73" s="1026"/>
      <c r="F73" s="1026"/>
      <c r="G73" s="1026"/>
      <c r="H73" s="1026"/>
      <c r="I73" s="1026"/>
      <c r="J73" s="1026"/>
      <c r="K73" s="1026"/>
      <c r="L73" s="1026"/>
      <c r="M73" s="1026"/>
      <c r="N73" s="1026"/>
      <c r="O73" s="1026"/>
      <c r="P73" s="1027"/>
      <c r="Q73" s="1028">
        <v>6168</v>
      </c>
      <c r="R73" s="1022"/>
      <c r="S73" s="1022"/>
      <c r="T73" s="1022"/>
      <c r="U73" s="1022"/>
      <c r="V73" s="1022">
        <v>6045</v>
      </c>
      <c r="W73" s="1022"/>
      <c r="X73" s="1022"/>
      <c r="Y73" s="1022"/>
      <c r="Z73" s="1022"/>
      <c r="AA73" s="1022">
        <v>123</v>
      </c>
      <c r="AB73" s="1022"/>
      <c r="AC73" s="1022"/>
      <c r="AD73" s="1022"/>
      <c r="AE73" s="1022"/>
      <c r="AF73" s="1022">
        <v>123</v>
      </c>
      <c r="AG73" s="1022"/>
      <c r="AH73" s="1022"/>
      <c r="AI73" s="1022"/>
      <c r="AJ73" s="1022"/>
      <c r="AK73" s="1022">
        <v>26</v>
      </c>
      <c r="AL73" s="1022"/>
      <c r="AM73" s="1022"/>
      <c r="AN73" s="1022"/>
      <c r="AO73" s="1022"/>
      <c r="AP73" s="1022">
        <v>1668</v>
      </c>
      <c r="AQ73" s="1022"/>
      <c r="AR73" s="1022"/>
      <c r="AS73" s="1022"/>
      <c r="AT73" s="1022"/>
      <c r="AU73" s="1022" t="s">
        <v>572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579</v>
      </c>
      <c r="C74" s="1026"/>
      <c r="D74" s="1026"/>
      <c r="E74" s="1026"/>
      <c r="F74" s="1026"/>
      <c r="G74" s="1026"/>
      <c r="H74" s="1026"/>
      <c r="I74" s="1026"/>
      <c r="J74" s="1026"/>
      <c r="K74" s="1026"/>
      <c r="L74" s="1026"/>
      <c r="M74" s="1026"/>
      <c r="N74" s="1026"/>
      <c r="O74" s="1026"/>
      <c r="P74" s="1027"/>
      <c r="Q74" s="1028">
        <v>1556</v>
      </c>
      <c r="R74" s="1022"/>
      <c r="S74" s="1022"/>
      <c r="T74" s="1022"/>
      <c r="U74" s="1022"/>
      <c r="V74" s="1022">
        <v>1545</v>
      </c>
      <c r="W74" s="1022"/>
      <c r="X74" s="1022"/>
      <c r="Y74" s="1022"/>
      <c r="Z74" s="1022"/>
      <c r="AA74" s="1022">
        <v>10</v>
      </c>
      <c r="AB74" s="1022"/>
      <c r="AC74" s="1022"/>
      <c r="AD74" s="1022"/>
      <c r="AE74" s="1022"/>
      <c r="AF74" s="1022">
        <v>10</v>
      </c>
      <c r="AG74" s="1022"/>
      <c r="AH74" s="1022"/>
      <c r="AI74" s="1022"/>
      <c r="AJ74" s="1022"/>
      <c r="AK74" s="1022" t="s">
        <v>572</v>
      </c>
      <c r="AL74" s="1022"/>
      <c r="AM74" s="1022"/>
      <c r="AN74" s="1022"/>
      <c r="AO74" s="1022"/>
      <c r="AP74" s="1022" t="s">
        <v>572</v>
      </c>
      <c r="AQ74" s="1022"/>
      <c r="AR74" s="1022"/>
      <c r="AS74" s="1022"/>
      <c r="AT74" s="1022"/>
      <c r="AU74" s="1022" t="s">
        <v>572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580</v>
      </c>
      <c r="C75" s="1026"/>
      <c r="D75" s="1026"/>
      <c r="E75" s="1026"/>
      <c r="F75" s="1026"/>
      <c r="G75" s="1026"/>
      <c r="H75" s="1026"/>
      <c r="I75" s="1026"/>
      <c r="J75" s="1026"/>
      <c r="K75" s="1026"/>
      <c r="L75" s="1026"/>
      <c r="M75" s="1026"/>
      <c r="N75" s="1026"/>
      <c r="O75" s="1026"/>
      <c r="P75" s="1027"/>
      <c r="Q75" s="1029">
        <v>422222</v>
      </c>
      <c r="R75" s="1030"/>
      <c r="S75" s="1030"/>
      <c r="T75" s="1030"/>
      <c r="U75" s="1031"/>
      <c r="V75" s="1032">
        <v>410039</v>
      </c>
      <c r="W75" s="1030"/>
      <c r="X75" s="1030"/>
      <c r="Y75" s="1030"/>
      <c r="Z75" s="1031"/>
      <c r="AA75" s="1032">
        <v>12183</v>
      </c>
      <c r="AB75" s="1030"/>
      <c r="AC75" s="1030"/>
      <c r="AD75" s="1030"/>
      <c r="AE75" s="1031"/>
      <c r="AF75" s="1032">
        <v>12183</v>
      </c>
      <c r="AG75" s="1030"/>
      <c r="AH75" s="1030"/>
      <c r="AI75" s="1030"/>
      <c r="AJ75" s="1031"/>
      <c r="AK75" s="1032">
        <v>1416</v>
      </c>
      <c r="AL75" s="1030"/>
      <c r="AM75" s="1030"/>
      <c r="AN75" s="1030"/>
      <c r="AO75" s="1031"/>
      <c r="AP75" s="1032" t="s">
        <v>572</v>
      </c>
      <c r="AQ75" s="1030"/>
      <c r="AR75" s="1030"/>
      <c r="AS75" s="1030"/>
      <c r="AT75" s="1031"/>
      <c r="AU75" s="1032" t="s">
        <v>572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581</v>
      </c>
      <c r="C76" s="1026"/>
      <c r="D76" s="1026"/>
      <c r="E76" s="1026"/>
      <c r="F76" s="1026"/>
      <c r="G76" s="1026"/>
      <c r="H76" s="1026"/>
      <c r="I76" s="1026"/>
      <c r="J76" s="1026"/>
      <c r="K76" s="1026"/>
      <c r="L76" s="1026"/>
      <c r="M76" s="1026"/>
      <c r="N76" s="1026"/>
      <c r="O76" s="1026"/>
      <c r="P76" s="1027"/>
      <c r="Q76" s="1029">
        <v>374</v>
      </c>
      <c r="R76" s="1030"/>
      <c r="S76" s="1030"/>
      <c r="T76" s="1030"/>
      <c r="U76" s="1031"/>
      <c r="V76" s="1032">
        <v>394</v>
      </c>
      <c r="W76" s="1030"/>
      <c r="X76" s="1030"/>
      <c r="Y76" s="1030"/>
      <c r="Z76" s="1031"/>
      <c r="AA76" s="1032">
        <v>-20</v>
      </c>
      <c r="AB76" s="1030"/>
      <c r="AC76" s="1030"/>
      <c r="AD76" s="1030"/>
      <c r="AE76" s="1031"/>
      <c r="AF76" s="1032">
        <v>465</v>
      </c>
      <c r="AG76" s="1030"/>
      <c r="AH76" s="1030"/>
      <c r="AI76" s="1030"/>
      <c r="AJ76" s="1031"/>
      <c r="AK76" s="1032">
        <v>223</v>
      </c>
      <c r="AL76" s="1030"/>
      <c r="AM76" s="1030"/>
      <c r="AN76" s="1030"/>
      <c r="AO76" s="1031"/>
      <c r="AP76" s="1032">
        <v>2806</v>
      </c>
      <c r="AQ76" s="1030"/>
      <c r="AR76" s="1030"/>
      <c r="AS76" s="1030"/>
      <c r="AT76" s="1031"/>
      <c r="AU76" s="1032" t="s">
        <v>572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13236</v>
      </c>
      <c r="AG88" s="1010"/>
      <c r="AH88" s="1010"/>
      <c r="AI88" s="1010"/>
      <c r="AJ88" s="1010"/>
      <c r="AK88" s="1014"/>
      <c r="AL88" s="1014"/>
      <c r="AM88" s="1014"/>
      <c r="AN88" s="1014"/>
      <c r="AO88" s="1014"/>
      <c r="AP88" s="1010">
        <v>5618</v>
      </c>
      <c r="AQ88" s="1010"/>
      <c r="AR88" s="1010"/>
      <c r="AS88" s="1010"/>
      <c r="AT88" s="1010"/>
      <c r="AU88" s="1010" t="s">
        <v>572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303</v>
      </c>
      <c r="AG109" s="945"/>
      <c r="AH109" s="945"/>
      <c r="AI109" s="945"/>
      <c r="AJ109" s="946"/>
      <c r="AK109" s="947" t="s">
        <v>302</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303</v>
      </c>
      <c r="BW109" s="945"/>
      <c r="BX109" s="945"/>
      <c r="BY109" s="945"/>
      <c r="BZ109" s="946"/>
      <c r="CA109" s="947" t="s">
        <v>302</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303</v>
      </c>
      <c r="DM109" s="945"/>
      <c r="DN109" s="945"/>
      <c r="DO109" s="945"/>
      <c r="DP109" s="946"/>
      <c r="DQ109" s="947" t="s">
        <v>302</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512748</v>
      </c>
      <c r="AB110" s="938"/>
      <c r="AC110" s="938"/>
      <c r="AD110" s="938"/>
      <c r="AE110" s="939"/>
      <c r="AF110" s="940">
        <v>511349</v>
      </c>
      <c r="AG110" s="938"/>
      <c r="AH110" s="938"/>
      <c r="AI110" s="938"/>
      <c r="AJ110" s="939"/>
      <c r="AK110" s="940">
        <v>521857</v>
      </c>
      <c r="AL110" s="938"/>
      <c r="AM110" s="938"/>
      <c r="AN110" s="938"/>
      <c r="AO110" s="939"/>
      <c r="AP110" s="941">
        <v>16.8</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5307405</v>
      </c>
      <c r="BR110" s="885"/>
      <c r="BS110" s="885"/>
      <c r="BT110" s="885"/>
      <c r="BU110" s="885"/>
      <c r="BV110" s="885">
        <v>5150570</v>
      </c>
      <c r="BW110" s="885"/>
      <c r="BX110" s="885"/>
      <c r="BY110" s="885"/>
      <c r="BZ110" s="885"/>
      <c r="CA110" s="885">
        <v>5036237</v>
      </c>
      <c r="CB110" s="885"/>
      <c r="CC110" s="885"/>
      <c r="CD110" s="885"/>
      <c r="CE110" s="885"/>
      <c r="CF110" s="909">
        <v>162</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385</v>
      </c>
      <c r="DM110" s="885"/>
      <c r="DN110" s="885"/>
      <c r="DO110" s="885"/>
      <c r="DP110" s="885"/>
      <c r="DQ110" s="885" t="s">
        <v>429</v>
      </c>
      <c r="DR110" s="885"/>
      <c r="DS110" s="885"/>
      <c r="DT110" s="885"/>
      <c r="DU110" s="885"/>
      <c r="DV110" s="886" t="s">
        <v>385</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385</v>
      </c>
      <c r="AB111" s="966"/>
      <c r="AC111" s="966"/>
      <c r="AD111" s="966"/>
      <c r="AE111" s="967"/>
      <c r="AF111" s="968" t="s">
        <v>385</v>
      </c>
      <c r="AG111" s="966"/>
      <c r="AH111" s="966"/>
      <c r="AI111" s="966"/>
      <c r="AJ111" s="967"/>
      <c r="AK111" s="968" t="s">
        <v>429</v>
      </c>
      <c r="AL111" s="966"/>
      <c r="AM111" s="966"/>
      <c r="AN111" s="966"/>
      <c r="AO111" s="967"/>
      <c r="AP111" s="969" t="s">
        <v>385</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t="s">
        <v>385</v>
      </c>
      <c r="BR111" s="857"/>
      <c r="BS111" s="857"/>
      <c r="BT111" s="857"/>
      <c r="BU111" s="857"/>
      <c r="BV111" s="857" t="s">
        <v>385</v>
      </c>
      <c r="BW111" s="857"/>
      <c r="BX111" s="857"/>
      <c r="BY111" s="857"/>
      <c r="BZ111" s="857"/>
      <c r="CA111" s="857" t="s">
        <v>385</v>
      </c>
      <c r="CB111" s="857"/>
      <c r="CC111" s="857"/>
      <c r="CD111" s="857"/>
      <c r="CE111" s="857"/>
      <c r="CF111" s="918" t="s">
        <v>429</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385</v>
      </c>
      <c r="DH111" s="857"/>
      <c r="DI111" s="857"/>
      <c r="DJ111" s="857"/>
      <c r="DK111" s="857"/>
      <c r="DL111" s="857" t="s">
        <v>128</v>
      </c>
      <c r="DM111" s="857"/>
      <c r="DN111" s="857"/>
      <c r="DO111" s="857"/>
      <c r="DP111" s="857"/>
      <c r="DQ111" s="857" t="s">
        <v>429</v>
      </c>
      <c r="DR111" s="857"/>
      <c r="DS111" s="857"/>
      <c r="DT111" s="857"/>
      <c r="DU111" s="857"/>
      <c r="DV111" s="834" t="s">
        <v>128</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429</v>
      </c>
      <c r="AB112" s="820"/>
      <c r="AC112" s="820"/>
      <c r="AD112" s="820"/>
      <c r="AE112" s="821"/>
      <c r="AF112" s="822" t="s">
        <v>429</v>
      </c>
      <c r="AG112" s="820"/>
      <c r="AH112" s="820"/>
      <c r="AI112" s="820"/>
      <c r="AJ112" s="821"/>
      <c r="AK112" s="822" t="s">
        <v>385</v>
      </c>
      <c r="AL112" s="820"/>
      <c r="AM112" s="820"/>
      <c r="AN112" s="820"/>
      <c r="AO112" s="821"/>
      <c r="AP112" s="867" t="s">
        <v>429</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t="s">
        <v>385</v>
      </c>
      <c r="BR112" s="857"/>
      <c r="BS112" s="857"/>
      <c r="BT112" s="857"/>
      <c r="BU112" s="857"/>
      <c r="BV112" s="857" t="s">
        <v>128</v>
      </c>
      <c r="BW112" s="857"/>
      <c r="BX112" s="857"/>
      <c r="BY112" s="857"/>
      <c r="BZ112" s="857"/>
      <c r="CA112" s="857" t="s">
        <v>385</v>
      </c>
      <c r="CB112" s="857"/>
      <c r="CC112" s="857"/>
      <c r="CD112" s="857"/>
      <c r="CE112" s="857"/>
      <c r="CF112" s="918" t="s">
        <v>385</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385</v>
      </c>
      <c r="DH112" s="857"/>
      <c r="DI112" s="857"/>
      <c r="DJ112" s="857"/>
      <c r="DK112" s="857"/>
      <c r="DL112" s="857" t="s">
        <v>429</v>
      </c>
      <c r="DM112" s="857"/>
      <c r="DN112" s="857"/>
      <c r="DO112" s="857"/>
      <c r="DP112" s="857"/>
      <c r="DQ112" s="857" t="s">
        <v>429</v>
      </c>
      <c r="DR112" s="857"/>
      <c r="DS112" s="857"/>
      <c r="DT112" s="857"/>
      <c r="DU112" s="857"/>
      <c r="DV112" s="834" t="s">
        <v>429</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385</v>
      </c>
      <c r="AB113" s="966"/>
      <c r="AC113" s="966"/>
      <c r="AD113" s="966"/>
      <c r="AE113" s="967"/>
      <c r="AF113" s="968" t="s">
        <v>128</v>
      </c>
      <c r="AG113" s="966"/>
      <c r="AH113" s="966"/>
      <c r="AI113" s="966"/>
      <c r="AJ113" s="967"/>
      <c r="AK113" s="968" t="s">
        <v>385</v>
      </c>
      <c r="AL113" s="966"/>
      <c r="AM113" s="966"/>
      <c r="AN113" s="966"/>
      <c r="AO113" s="967"/>
      <c r="AP113" s="969" t="s">
        <v>429</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80222</v>
      </c>
      <c r="BR113" s="857"/>
      <c r="BS113" s="857"/>
      <c r="BT113" s="857"/>
      <c r="BU113" s="857"/>
      <c r="BV113" s="857">
        <v>75759</v>
      </c>
      <c r="BW113" s="857"/>
      <c r="BX113" s="857"/>
      <c r="BY113" s="857"/>
      <c r="BZ113" s="857"/>
      <c r="CA113" s="857">
        <v>521554</v>
      </c>
      <c r="CB113" s="857"/>
      <c r="CC113" s="857"/>
      <c r="CD113" s="857"/>
      <c r="CE113" s="857"/>
      <c r="CF113" s="918">
        <v>16.8</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385</v>
      </c>
      <c r="DH113" s="820"/>
      <c r="DI113" s="820"/>
      <c r="DJ113" s="820"/>
      <c r="DK113" s="821"/>
      <c r="DL113" s="822" t="s">
        <v>385</v>
      </c>
      <c r="DM113" s="820"/>
      <c r="DN113" s="820"/>
      <c r="DO113" s="820"/>
      <c r="DP113" s="821"/>
      <c r="DQ113" s="822" t="s">
        <v>385</v>
      </c>
      <c r="DR113" s="820"/>
      <c r="DS113" s="820"/>
      <c r="DT113" s="820"/>
      <c r="DU113" s="821"/>
      <c r="DV113" s="867" t="s">
        <v>385</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102588</v>
      </c>
      <c r="AB114" s="820"/>
      <c r="AC114" s="820"/>
      <c r="AD114" s="820"/>
      <c r="AE114" s="821"/>
      <c r="AF114" s="822">
        <v>60470</v>
      </c>
      <c r="AG114" s="820"/>
      <c r="AH114" s="820"/>
      <c r="AI114" s="820"/>
      <c r="AJ114" s="821"/>
      <c r="AK114" s="822">
        <v>4561</v>
      </c>
      <c r="AL114" s="820"/>
      <c r="AM114" s="820"/>
      <c r="AN114" s="820"/>
      <c r="AO114" s="821"/>
      <c r="AP114" s="867">
        <v>0.1</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1118785</v>
      </c>
      <c r="BR114" s="857"/>
      <c r="BS114" s="857"/>
      <c r="BT114" s="857"/>
      <c r="BU114" s="857"/>
      <c r="BV114" s="857">
        <v>1221457</v>
      </c>
      <c r="BW114" s="857"/>
      <c r="BX114" s="857"/>
      <c r="BY114" s="857"/>
      <c r="BZ114" s="857"/>
      <c r="CA114" s="857">
        <v>1364156</v>
      </c>
      <c r="CB114" s="857"/>
      <c r="CC114" s="857"/>
      <c r="CD114" s="857"/>
      <c r="CE114" s="857"/>
      <c r="CF114" s="918">
        <v>43.9</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385</v>
      </c>
      <c r="DH114" s="820"/>
      <c r="DI114" s="820"/>
      <c r="DJ114" s="820"/>
      <c r="DK114" s="821"/>
      <c r="DL114" s="822" t="s">
        <v>429</v>
      </c>
      <c r="DM114" s="820"/>
      <c r="DN114" s="820"/>
      <c r="DO114" s="820"/>
      <c r="DP114" s="821"/>
      <c r="DQ114" s="822" t="s">
        <v>429</v>
      </c>
      <c r="DR114" s="820"/>
      <c r="DS114" s="820"/>
      <c r="DT114" s="820"/>
      <c r="DU114" s="821"/>
      <c r="DV114" s="867" t="s">
        <v>385</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1117</v>
      </c>
      <c r="AB115" s="966"/>
      <c r="AC115" s="966"/>
      <c r="AD115" s="966"/>
      <c r="AE115" s="967"/>
      <c r="AF115" s="968">
        <v>1262</v>
      </c>
      <c r="AG115" s="966"/>
      <c r="AH115" s="966"/>
      <c r="AI115" s="966"/>
      <c r="AJ115" s="967"/>
      <c r="AK115" s="968">
        <v>964</v>
      </c>
      <c r="AL115" s="966"/>
      <c r="AM115" s="966"/>
      <c r="AN115" s="966"/>
      <c r="AO115" s="967"/>
      <c r="AP115" s="969">
        <v>0</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385</v>
      </c>
      <c r="BR115" s="857"/>
      <c r="BS115" s="857"/>
      <c r="BT115" s="857"/>
      <c r="BU115" s="857"/>
      <c r="BV115" s="857" t="s">
        <v>429</v>
      </c>
      <c r="BW115" s="857"/>
      <c r="BX115" s="857"/>
      <c r="BY115" s="857"/>
      <c r="BZ115" s="857"/>
      <c r="CA115" s="857" t="s">
        <v>429</v>
      </c>
      <c r="CB115" s="857"/>
      <c r="CC115" s="857"/>
      <c r="CD115" s="857"/>
      <c r="CE115" s="857"/>
      <c r="CF115" s="918" t="s">
        <v>385</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429</v>
      </c>
      <c r="DH115" s="820"/>
      <c r="DI115" s="820"/>
      <c r="DJ115" s="820"/>
      <c r="DK115" s="821"/>
      <c r="DL115" s="822" t="s">
        <v>385</v>
      </c>
      <c r="DM115" s="820"/>
      <c r="DN115" s="820"/>
      <c r="DO115" s="820"/>
      <c r="DP115" s="821"/>
      <c r="DQ115" s="822" t="s">
        <v>429</v>
      </c>
      <c r="DR115" s="820"/>
      <c r="DS115" s="820"/>
      <c r="DT115" s="820"/>
      <c r="DU115" s="821"/>
      <c r="DV115" s="867" t="s">
        <v>429</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385</v>
      </c>
      <c r="AB116" s="820"/>
      <c r="AC116" s="820"/>
      <c r="AD116" s="820"/>
      <c r="AE116" s="821"/>
      <c r="AF116" s="822" t="s">
        <v>429</v>
      </c>
      <c r="AG116" s="820"/>
      <c r="AH116" s="820"/>
      <c r="AI116" s="820"/>
      <c r="AJ116" s="821"/>
      <c r="AK116" s="822" t="s">
        <v>385</v>
      </c>
      <c r="AL116" s="820"/>
      <c r="AM116" s="820"/>
      <c r="AN116" s="820"/>
      <c r="AO116" s="821"/>
      <c r="AP116" s="867" t="s">
        <v>429</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385</v>
      </c>
      <c r="BR116" s="857"/>
      <c r="BS116" s="857"/>
      <c r="BT116" s="857"/>
      <c r="BU116" s="857"/>
      <c r="BV116" s="857" t="s">
        <v>385</v>
      </c>
      <c r="BW116" s="857"/>
      <c r="BX116" s="857"/>
      <c r="BY116" s="857"/>
      <c r="BZ116" s="857"/>
      <c r="CA116" s="857" t="s">
        <v>385</v>
      </c>
      <c r="CB116" s="857"/>
      <c r="CC116" s="857"/>
      <c r="CD116" s="857"/>
      <c r="CE116" s="857"/>
      <c r="CF116" s="918" t="s">
        <v>385</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385</v>
      </c>
      <c r="DH116" s="820"/>
      <c r="DI116" s="820"/>
      <c r="DJ116" s="820"/>
      <c r="DK116" s="821"/>
      <c r="DL116" s="822" t="s">
        <v>385</v>
      </c>
      <c r="DM116" s="820"/>
      <c r="DN116" s="820"/>
      <c r="DO116" s="820"/>
      <c r="DP116" s="821"/>
      <c r="DQ116" s="822" t="s">
        <v>385</v>
      </c>
      <c r="DR116" s="820"/>
      <c r="DS116" s="820"/>
      <c r="DT116" s="820"/>
      <c r="DU116" s="821"/>
      <c r="DV116" s="867" t="s">
        <v>128</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616453</v>
      </c>
      <c r="AB117" s="952"/>
      <c r="AC117" s="952"/>
      <c r="AD117" s="952"/>
      <c r="AE117" s="953"/>
      <c r="AF117" s="954">
        <v>573081</v>
      </c>
      <c r="AG117" s="952"/>
      <c r="AH117" s="952"/>
      <c r="AI117" s="952"/>
      <c r="AJ117" s="953"/>
      <c r="AK117" s="954">
        <v>527382</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429</v>
      </c>
      <c r="BR117" s="857"/>
      <c r="BS117" s="857"/>
      <c r="BT117" s="857"/>
      <c r="BU117" s="857"/>
      <c r="BV117" s="857" t="s">
        <v>385</v>
      </c>
      <c r="BW117" s="857"/>
      <c r="BX117" s="857"/>
      <c r="BY117" s="857"/>
      <c r="BZ117" s="857"/>
      <c r="CA117" s="857" t="s">
        <v>385</v>
      </c>
      <c r="CB117" s="857"/>
      <c r="CC117" s="857"/>
      <c r="CD117" s="857"/>
      <c r="CE117" s="857"/>
      <c r="CF117" s="918" t="s">
        <v>429</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385</v>
      </c>
      <c r="DH117" s="820"/>
      <c r="DI117" s="820"/>
      <c r="DJ117" s="820"/>
      <c r="DK117" s="821"/>
      <c r="DL117" s="822" t="s">
        <v>385</v>
      </c>
      <c r="DM117" s="820"/>
      <c r="DN117" s="820"/>
      <c r="DO117" s="820"/>
      <c r="DP117" s="821"/>
      <c r="DQ117" s="822" t="s">
        <v>385</v>
      </c>
      <c r="DR117" s="820"/>
      <c r="DS117" s="820"/>
      <c r="DT117" s="820"/>
      <c r="DU117" s="821"/>
      <c r="DV117" s="867" t="s">
        <v>385</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303</v>
      </c>
      <c r="AG118" s="945"/>
      <c r="AH118" s="945"/>
      <c r="AI118" s="945"/>
      <c r="AJ118" s="946"/>
      <c r="AK118" s="947" t="s">
        <v>302</v>
      </c>
      <c r="AL118" s="945"/>
      <c r="AM118" s="945"/>
      <c r="AN118" s="945"/>
      <c r="AO118" s="946"/>
      <c r="AP118" s="948" t="s">
        <v>423</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385</v>
      </c>
      <c r="BR118" s="888"/>
      <c r="BS118" s="888"/>
      <c r="BT118" s="888"/>
      <c r="BU118" s="888"/>
      <c r="BV118" s="888" t="s">
        <v>429</v>
      </c>
      <c r="BW118" s="888"/>
      <c r="BX118" s="888"/>
      <c r="BY118" s="888"/>
      <c r="BZ118" s="888"/>
      <c r="CA118" s="888" t="s">
        <v>429</v>
      </c>
      <c r="CB118" s="888"/>
      <c r="CC118" s="888"/>
      <c r="CD118" s="888"/>
      <c r="CE118" s="888"/>
      <c r="CF118" s="918" t="s">
        <v>385</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385</v>
      </c>
      <c r="DH118" s="820"/>
      <c r="DI118" s="820"/>
      <c r="DJ118" s="820"/>
      <c r="DK118" s="821"/>
      <c r="DL118" s="822" t="s">
        <v>429</v>
      </c>
      <c r="DM118" s="820"/>
      <c r="DN118" s="820"/>
      <c r="DO118" s="820"/>
      <c r="DP118" s="821"/>
      <c r="DQ118" s="822" t="s">
        <v>429</v>
      </c>
      <c r="DR118" s="820"/>
      <c r="DS118" s="820"/>
      <c r="DT118" s="820"/>
      <c r="DU118" s="821"/>
      <c r="DV118" s="867" t="s">
        <v>385</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385</v>
      </c>
      <c r="AB119" s="938"/>
      <c r="AC119" s="938"/>
      <c r="AD119" s="938"/>
      <c r="AE119" s="939"/>
      <c r="AF119" s="940" t="s">
        <v>385</v>
      </c>
      <c r="AG119" s="938"/>
      <c r="AH119" s="938"/>
      <c r="AI119" s="938"/>
      <c r="AJ119" s="939"/>
      <c r="AK119" s="940" t="s">
        <v>429</v>
      </c>
      <c r="AL119" s="938"/>
      <c r="AM119" s="938"/>
      <c r="AN119" s="938"/>
      <c r="AO119" s="939"/>
      <c r="AP119" s="941" t="s">
        <v>385</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454</v>
      </c>
      <c r="BP119" s="921"/>
      <c r="BQ119" s="925">
        <v>6506412</v>
      </c>
      <c r="BR119" s="888"/>
      <c r="BS119" s="888"/>
      <c r="BT119" s="888"/>
      <c r="BU119" s="888"/>
      <c r="BV119" s="888">
        <v>6447786</v>
      </c>
      <c r="BW119" s="888"/>
      <c r="BX119" s="888"/>
      <c r="BY119" s="888"/>
      <c r="BZ119" s="888"/>
      <c r="CA119" s="888">
        <v>6921947</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385</v>
      </c>
      <c r="DH119" s="803"/>
      <c r="DI119" s="803"/>
      <c r="DJ119" s="803"/>
      <c r="DK119" s="804"/>
      <c r="DL119" s="805" t="s">
        <v>429</v>
      </c>
      <c r="DM119" s="803"/>
      <c r="DN119" s="803"/>
      <c r="DO119" s="803"/>
      <c r="DP119" s="804"/>
      <c r="DQ119" s="805" t="s">
        <v>429</v>
      </c>
      <c r="DR119" s="803"/>
      <c r="DS119" s="803"/>
      <c r="DT119" s="803"/>
      <c r="DU119" s="804"/>
      <c r="DV119" s="891" t="s">
        <v>385</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429</v>
      </c>
      <c r="AB120" s="820"/>
      <c r="AC120" s="820"/>
      <c r="AD120" s="820"/>
      <c r="AE120" s="821"/>
      <c r="AF120" s="822" t="s">
        <v>385</v>
      </c>
      <c r="AG120" s="820"/>
      <c r="AH120" s="820"/>
      <c r="AI120" s="820"/>
      <c r="AJ120" s="821"/>
      <c r="AK120" s="822" t="s">
        <v>429</v>
      </c>
      <c r="AL120" s="820"/>
      <c r="AM120" s="820"/>
      <c r="AN120" s="820"/>
      <c r="AO120" s="821"/>
      <c r="AP120" s="867" t="s">
        <v>385</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625977</v>
      </c>
      <c r="BR120" s="885"/>
      <c r="BS120" s="885"/>
      <c r="BT120" s="885"/>
      <c r="BU120" s="885"/>
      <c r="BV120" s="885">
        <v>716752</v>
      </c>
      <c r="BW120" s="885"/>
      <c r="BX120" s="885"/>
      <c r="BY120" s="885"/>
      <c r="BZ120" s="885"/>
      <c r="CA120" s="885">
        <v>676789</v>
      </c>
      <c r="CB120" s="885"/>
      <c r="CC120" s="885"/>
      <c r="CD120" s="885"/>
      <c r="CE120" s="885"/>
      <c r="CF120" s="909">
        <v>21.8</v>
      </c>
      <c r="CG120" s="910"/>
      <c r="CH120" s="910"/>
      <c r="CI120" s="910"/>
      <c r="CJ120" s="910"/>
      <c r="CK120" s="911" t="s">
        <v>458</v>
      </c>
      <c r="CL120" s="895"/>
      <c r="CM120" s="895"/>
      <c r="CN120" s="895"/>
      <c r="CO120" s="896"/>
      <c r="CP120" s="915" t="s">
        <v>398</v>
      </c>
      <c r="CQ120" s="916"/>
      <c r="CR120" s="916"/>
      <c r="CS120" s="916"/>
      <c r="CT120" s="916"/>
      <c r="CU120" s="916"/>
      <c r="CV120" s="916"/>
      <c r="CW120" s="916"/>
      <c r="CX120" s="916"/>
      <c r="CY120" s="916"/>
      <c r="CZ120" s="916"/>
      <c r="DA120" s="916"/>
      <c r="DB120" s="916"/>
      <c r="DC120" s="916"/>
      <c r="DD120" s="916"/>
      <c r="DE120" s="916"/>
      <c r="DF120" s="917"/>
      <c r="DG120" s="904" t="s">
        <v>429</v>
      </c>
      <c r="DH120" s="885"/>
      <c r="DI120" s="885"/>
      <c r="DJ120" s="885"/>
      <c r="DK120" s="885"/>
      <c r="DL120" s="885" t="s">
        <v>385</v>
      </c>
      <c r="DM120" s="885"/>
      <c r="DN120" s="885"/>
      <c r="DO120" s="885"/>
      <c r="DP120" s="885"/>
      <c r="DQ120" s="885" t="s">
        <v>385</v>
      </c>
      <c r="DR120" s="885"/>
      <c r="DS120" s="885"/>
      <c r="DT120" s="885"/>
      <c r="DU120" s="885"/>
      <c r="DV120" s="886" t="s">
        <v>385</v>
      </c>
      <c r="DW120" s="886"/>
      <c r="DX120" s="886"/>
      <c r="DY120" s="886"/>
      <c r="DZ120" s="887"/>
    </row>
    <row r="121" spans="1:130" s="246" customFormat="1" ht="26.25" customHeight="1" x14ac:dyDescent="0.15">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429</v>
      </c>
      <c r="AB121" s="820"/>
      <c r="AC121" s="820"/>
      <c r="AD121" s="820"/>
      <c r="AE121" s="821"/>
      <c r="AF121" s="822" t="s">
        <v>429</v>
      </c>
      <c r="AG121" s="820"/>
      <c r="AH121" s="820"/>
      <c r="AI121" s="820"/>
      <c r="AJ121" s="821"/>
      <c r="AK121" s="822" t="s">
        <v>385</v>
      </c>
      <c r="AL121" s="820"/>
      <c r="AM121" s="820"/>
      <c r="AN121" s="820"/>
      <c r="AO121" s="821"/>
      <c r="AP121" s="867" t="s">
        <v>385</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t="s">
        <v>429</v>
      </c>
      <c r="BR121" s="857"/>
      <c r="BS121" s="857"/>
      <c r="BT121" s="857"/>
      <c r="BU121" s="857"/>
      <c r="BV121" s="857" t="s">
        <v>385</v>
      </c>
      <c r="BW121" s="857"/>
      <c r="BX121" s="857"/>
      <c r="BY121" s="857"/>
      <c r="BZ121" s="857"/>
      <c r="CA121" s="857" t="s">
        <v>128</v>
      </c>
      <c r="CB121" s="857"/>
      <c r="CC121" s="857"/>
      <c r="CD121" s="857"/>
      <c r="CE121" s="857"/>
      <c r="CF121" s="918" t="s">
        <v>385</v>
      </c>
      <c r="CG121" s="919"/>
      <c r="CH121" s="919"/>
      <c r="CI121" s="919"/>
      <c r="CJ121" s="919"/>
      <c r="CK121" s="912"/>
      <c r="CL121" s="898"/>
      <c r="CM121" s="898"/>
      <c r="CN121" s="898"/>
      <c r="CO121" s="899"/>
      <c r="CP121" s="878" t="s">
        <v>461</v>
      </c>
      <c r="CQ121" s="879"/>
      <c r="CR121" s="879"/>
      <c r="CS121" s="879"/>
      <c r="CT121" s="879"/>
      <c r="CU121" s="879"/>
      <c r="CV121" s="879"/>
      <c r="CW121" s="879"/>
      <c r="CX121" s="879"/>
      <c r="CY121" s="879"/>
      <c r="CZ121" s="879"/>
      <c r="DA121" s="879"/>
      <c r="DB121" s="879"/>
      <c r="DC121" s="879"/>
      <c r="DD121" s="879"/>
      <c r="DE121" s="879"/>
      <c r="DF121" s="880"/>
      <c r="DG121" s="856" t="s">
        <v>429</v>
      </c>
      <c r="DH121" s="857"/>
      <c r="DI121" s="857"/>
      <c r="DJ121" s="857"/>
      <c r="DK121" s="857"/>
      <c r="DL121" s="857" t="s">
        <v>128</v>
      </c>
      <c r="DM121" s="857"/>
      <c r="DN121" s="857"/>
      <c r="DO121" s="857"/>
      <c r="DP121" s="857"/>
      <c r="DQ121" s="857" t="s">
        <v>429</v>
      </c>
      <c r="DR121" s="857"/>
      <c r="DS121" s="857"/>
      <c r="DT121" s="857"/>
      <c r="DU121" s="857"/>
      <c r="DV121" s="834" t="s">
        <v>385</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429</v>
      </c>
      <c r="AB122" s="820"/>
      <c r="AC122" s="820"/>
      <c r="AD122" s="820"/>
      <c r="AE122" s="821"/>
      <c r="AF122" s="822" t="s">
        <v>385</v>
      </c>
      <c r="AG122" s="820"/>
      <c r="AH122" s="820"/>
      <c r="AI122" s="820"/>
      <c r="AJ122" s="821"/>
      <c r="AK122" s="822" t="s">
        <v>385</v>
      </c>
      <c r="AL122" s="820"/>
      <c r="AM122" s="820"/>
      <c r="AN122" s="820"/>
      <c r="AO122" s="821"/>
      <c r="AP122" s="867" t="s">
        <v>385</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4374241</v>
      </c>
      <c r="BR122" s="888"/>
      <c r="BS122" s="888"/>
      <c r="BT122" s="888"/>
      <c r="BU122" s="888"/>
      <c r="BV122" s="888">
        <v>4320547</v>
      </c>
      <c r="BW122" s="888"/>
      <c r="BX122" s="888"/>
      <c r="BY122" s="888"/>
      <c r="BZ122" s="888"/>
      <c r="CA122" s="888">
        <v>4439676</v>
      </c>
      <c r="CB122" s="888"/>
      <c r="CC122" s="888"/>
      <c r="CD122" s="888"/>
      <c r="CE122" s="888"/>
      <c r="CF122" s="889">
        <v>142.80000000000001</v>
      </c>
      <c r="CG122" s="890"/>
      <c r="CH122" s="890"/>
      <c r="CI122" s="890"/>
      <c r="CJ122" s="890"/>
      <c r="CK122" s="912"/>
      <c r="CL122" s="898"/>
      <c r="CM122" s="898"/>
      <c r="CN122" s="898"/>
      <c r="CO122" s="899"/>
      <c r="CP122" s="878" t="s">
        <v>463</v>
      </c>
      <c r="CQ122" s="879"/>
      <c r="CR122" s="879"/>
      <c r="CS122" s="879"/>
      <c r="CT122" s="879"/>
      <c r="CU122" s="879"/>
      <c r="CV122" s="879"/>
      <c r="CW122" s="879"/>
      <c r="CX122" s="879"/>
      <c r="CY122" s="879"/>
      <c r="CZ122" s="879"/>
      <c r="DA122" s="879"/>
      <c r="DB122" s="879"/>
      <c r="DC122" s="879"/>
      <c r="DD122" s="879"/>
      <c r="DE122" s="879"/>
      <c r="DF122" s="880"/>
      <c r="DG122" s="856" t="s">
        <v>385</v>
      </c>
      <c r="DH122" s="857"/>
      <c r="DI122" s="857"/>
      <c r="DJ122" s="857"/>
      <c r="DK122" s="857"/>
      <c r="DL122" s="857" t="s">
        <v>429</v>
      </c>
      <c r="DM122" s="857"/>
      <c r="DN122" s="857"/>
      <c r="DO122" s="857"/>
      <c r="DP122" s="857"/>
      <c r="DQ122" s="857" t="s">
        <v>429</v>
      </c>
      <c r="DR122" s="857"/>
      <c r="DS122" s="857"/>
      <c r="DT122" s="857"/>
      <c r="DU122" s="857"/>
      <c r="DV122" s="834" t="s">
        <v>429</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429</v>
      </c>
      <c r="AB123" s="820"/>
      <c r="AC123" s="820"/>
      <c r="AD123" s="820"/>
      <c r="AE123" s="821"/>
      <c r="AF123" s="822" t="s">
        <v>385</v>
      </c>
      <c r="AG123" s="820"/>
      <c r="AH123" s="820"/>
      <c r="AI123" s="820"/>
      <c r="AJ123" s="821"/>
      <c r="AK123" s="822" t="s">
        <v>385</v>
      </c>
      <c r="AL123" s="820"/>
      <c r="AM123" s="820"/>
      <c r="AN123" s="820"/>
      <c r="AO123" s="821"/>
      <c r="AP123" s="867" t="s">
        <v>429</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464</v>
      </c>
      <c r="BP123" s="921"/>
      <c r="BQ123" s="875">
        <v>5000218</v>
      </c>
      <c r="BR123" s="876"/>
      <c r="BS123" s="876"/>
      <c r="BT123" s="876"/>
      <c r="BU123" s="876"/>
      <c r="BV123" s="876">
        <v>5037299</v>
      </c>
      <c r="BW123" s="876"/>
      <c r="BX123" s="876"/>
      <c r="BY123" s="876"/>
      <c r="BZ123" s="876"/>
      <c r="CA123" s="876">
        <v>5116465</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429</v>
      </c>
      <c r="DH123" s="820"/>
      <c r="DI123" s="820"/>
      <c r="DJ123" s="820"/>
      <c r="DK123" s="821"/>
      <c r="DL123" s="822" t="s">
        <v>429</v>
      </c>
      <c r="DM123" s="820"/>
      <c r="DN123" s="820"/>
      <c r="DO123" s="820"/>
      <c r="DP123" s="821"/>
      <c r="DQ123" s="822" t="s">
        <v>385</v>
      </c>
      <c r="DR123" s="820"/>
      <c r="DS123" s="820"/>
      <c r="DT123" s="820"/>
      <c r="DU123" s="821"/>
      <c r="DV123" s="867" t="s">
        <v>429</v>
      </c>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429</v>
      </c>
      <c r="AB124" s="820"/>
      <c r="AC124" s="820"/>
      <c r="AD124" s="820"/>
      <c r="AE124" s="821"/>
      <c r="AF124" s="822" t="s">
        <v>429</v>
      </c>
      <c r="AG124" s="820"/>
      <c r="AH124" s="820"/>
      <c r="AI124" s="820"/>
      <c r="AJ124" s="821"/>
      <c r="AK124" s="822" t="s">
        <v>429</v>
      </c>
      <c r="AL124" s="820"/>
      <c r="AM124" s="820"/>
      <c r="AN124" s="820"/>
      <c r="AO124" s="821"/>
      <c r="AP124" s="867" t="s">
        <v>385</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48.1</v>
      </c>
      <c r="BR124" s="874"/>
      <c r="BS124" s="874"/>
      <c r="BT124" s="874"/>
      <c r="BU124" s="874"/>
      <c r="BV124" s="874">
        <v>44.9</v>
      </c>
      <c r="BW124" s="874"/>
      <c r="BX124" s="874"/>
      <c r="BY124" s="874"/>
      <c r="BZ124" s="874"/>
      <c r="CA124" s="874">
        <v>58</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t="s">
        <v>385</v>
      </c>
      <c r="DH124" s="803"/>
      <c r="DI124" s="803"/>
      <c r="DJ124" s="803"/>
      <c r="DK124" s="804"/>
      <c r="DL124" s="805" t="s">
        <v>385</v>
      </c>
      <c r="DM124" s="803"/>
      <c r="DN124" s="803"/>
      <c r="DO124" s="803"/>
      <c r="DP124" s="804"/>
      <c r="DQ124" s="805" t="s">
        <v>385</v>
      </c>
      <c r="DR124" s="803"/>
      <c r="DS124" s="803"/>
      <c r="DT124" s="803"/>
      <c r="DU124" s="804"/>
      <c r="DV124" s="891" t="s">
        <v>385</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385</v>
      </c>
      <c r="AG125" s="820"/>
      <c r="AH125" s="820"/>
      <c r="AI125" s="820"/>
      <c r="AJ125" s="821"/>
      <c r="AK125" s="822" t="s">
        <v>385</v>
      </c>
      <c r="AL125" s="820"/>
      <c r="AM125" s="820"/>
      <c r="AN125" s="820"/>
      <c r="AO125" s="821"/>
      <c r="AP125" s="867" t="s">
        <v>385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467</v>
      </c>
      <c r="CL125" s="895"/>
      <c r="CM125" s="895"/>
      <c r="CN125" s="895"/>
      <c r="CO125" s="896"/>
      <c r="CP125" s="903" t="s">
        <v>468</v>
      </c>
      <c r="CQ125" s="848"/>
      <c r="CR125" s="848"/>
      <c r="CS125" s="848"/>
      <c r="CT125" s="848"/>
      <c r="CU125" s="848"/>
      <c r="CV125" s="848"/>
      <c r="CW125" s="848"/>
      <c r="CX125" s="848"/>
      <c r="CY125" s="848"/>
      <c r="CZ125" s="848"/>
      <c r="DA125" s="848"/>
      <c r="DB125" s="848"/>
      <c r="DC125" s="848"/>
      <c r="DD125" s="848"/>
      <c r="DE125" s="848"/>
      <c r="DF125" s="849"/>
      <c r="DG125" s="904" t="s">
        <v>385</v>
      </c>
      <c r="DH125" s="885"/>
      <c r="DI125" s="885"/>
      <c r="DJ125" s="885"/>
      <c r="DK125" s="885"/>
      <c r="DL125" s="885" t="s">
        <v>385</v>
      </c>
      <c r="DM125" s="885"/>
      <c r="DN125" s="885"/>
      <c r="DO125" s="885"/>
      <c r="DP125" s="885"/>
      <c r="DQ125" s="885" t="s">
        <v>385</v>
      </c>
      <c r="DR125" s="885"/>
      <c r="DS125" s="885"/>
      <c r="DT125" s="885"/>
      <c r="DU125" s="885"/>
      <c r="DV125" s="886" t="s">
        <v>385</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385</v>
      </c>
      <c r="AB126" s="820"/>
      <c r="AC126" s="820"/>
      <c r="AD126" s="820"/>
      <c r="AE126" s="821"/>
      <c r="AF126" s="822" t="s">
        <v>385</v>
      </c>
      <c r="AG126" s="820"/>
      <c r="AH126" s="820"/>
      <c r="AI126" s="820"/>
      <c r="AJ126" s="821"/>
      <c r="AK126" s="822" t="s">
        <v>385</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469</v>
      </c>
      <c r="CQ126" s="790"/>
      <c r="CR126" s="790"/>
      <c r="CS126" s="790"/>
      <c r="CT126" s="790"/>
      <c r="CU126" s="790"/>
      <c r="CV126" s="790"/>
      <c r="CW126" s="790"/>
      <c r="CX126" s="790"/>
      <c r="CY126" s="790"/>
      <c r="CZ126" s="790"/>
      <c r="DA126" s="790"/>
      <c r="DB126" s="790"/>
      <c r="DC126" s="790"/>
      <c r="DD126" s="790"/>
      <c r="DE126" s="790"/>
      <c r="DF126" s="791"/>
      <c r="DG126" s="856" t="s">
        <v>385</v>
      </c>
      <c r="DH126" s="857"/>
      <c r="DI126" s="857"/>
      <c r="DJ126" s="857"/>
      <c r="DK126" s="857"/>
      <c r="DL126" s="857" t="s">
        <v>385</v>
      </c>
      <c r="DM126" s="857"/>
      <c r="DN126" s="857"/>
      <c r="DO126" s="857"/>
      <c r="DP126" s="857"/>
      <c r="DQ126" s="857" t="s">
        <v>385</v>
      </c>
      <c r="DR126" s="857"/>
      <c r="DS126" s="857"/>
      <c r="DT126" s="857"/>
      <c r="DU126" s="857"/>
      <c r="DV126" s="834" t="s">
        <v>385</v>
      </c>
      <c r="DW126" s="834"/>
      <c r="DX126" s="834"/>
      <c r="DY126" s="834"/>
      <c r="DZ126" s="835"/>
    </row>
    <row r="127" spans="1:130" s="246" customFormat="1" ht="26.25" customHeight="1" x14ac:dyDescent="0.15">
      <c r="A127" s="862"/>
      <c r="B127" s="863"/>
      <c r="C127" s="881" t="s">
        <v>470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1117</v>
      </c>
      <c r="AB127" s="820"/>
      <c r="AC127" s="820"/>
      <c r="AD127" s="820"/>
      <c r="AE127" s="821"/>
      <c r="AF127" s="822">
        <v>1262</v>
      </c>
      <c r="AG127" s="820"/>
      <c r="AH127" s="820"/>
      <c r="AI127" s="820"/>
      <c r="AJ127" s="821"/>
      <c r="AK127" s="822">
        <v>964</v>
      </c>
      <c r="AL127" s="820"/>
      <c r="AM127" s="820"/>
      <c r="AN127" s="820"/>
      <c r="AO127" s="821"/>
      <c r="AP127" s="867">
        <v>0</v>
      </c>
      <c r="AQ127" s="868"/>
      <c r="AR127" s="868"/>
      <c r="AS127" s="868"/>
      <c r="AT127" s="869"/>
      <c r="AU127" s="282"/>
      <c r="AV127" s="282"/>
      <c r="AW127" s="282"/>
      <c r="AX127" s="884" t="s">
        <v>471</v>
      </c>
      <c r="AY127" s="852"/>
      <c r="AZ127" s="852"/>
      <c r="BA127" s="852"/>
      <c r="BB127" s="852"/>
      <c r="BC127" s="852"/>
      <c r="BD127" s="852"/>
      <c r="BE127" s="853"/>
      <c r="BF127" s="851" t="s">
        <v>472</v>
      </c>
      <c r="BG127" s="852"/>
      <c r="BH127" s="852"/>
      <c r="BI127" s="852"/>
      <c r="BJ127" s="852"/>
      <c r="BK127" s="852"/>
      <c r="BL127" s="853"/>
      <c r="BM127" s="851" t="s">
        <v>473</v>
      </c>
      <c r="BN127" s="852"/>
      <c r="BO127" s="852"/>
      <c r="BP127" s="852"/>
      <c r="BQ127" s="852"/>
      <c r="BR127" s="852"/>
      <c r="BS127" s="853"/>
      <c r="BT127" s="851" t="s">
        <v>474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475</v>
      </c>
      <c r="CQ127" s="790"/>
      <c r="CR127" s="790"/>
      <c r="CS127" s="790"/>
      <c r="CT127" s="790"/>
      <c r="CU127" s="790"/>
      <c r="CV127" s="790"/>
      <c r="CW127" s="790"/>
      <c r="CX127" s="790"/>
      <c r="CY127" s="790"/>
      <c r="CZ127" s="790"/>
      <c r="DA127" s="790"/>
      <c r="DB127" s="790"/>
      <c r="DC127" s="790"/>
      <c r="DD127" s="790"/>
      <c r="DE127" s="790"/>
      <c r="DF127" s="791"/>
      <c r="DG127" s="856" t="s">
        <v>429</v>
      </c>
      <c r="DH127" s="857"/>
      <c r="DI127" s="857"/>
      <c r="DJ127" s="857"/>
      <c r="DK127" s="857"/>
      <c r="DL127" s="857" t="s">
        <v>385</v>
      </c>
      <c r="DM127" s="857"/>
      <c r="DN127" s="857"/>
      <c r="DO127" s="857"/>
      <c r="DP127" s="857"/>
      <c r="DQ127" s="857" t="s">
        <v>385</v>
      </c>
      <c r="DR127" s="857"/>
      <c r="DS127" s="857"/>
      <c r="DT127" s="857"/>
      <c r="DU127" s="857"/>
      <c r="DV127" s="834" t="s">
        <v>385</v>
      </c>
      <c r="DW127" s="834"/>
      <c r="DX127" s="834"/>
      <c r="DY127" s="834"/>
      <c r="DZ127" s="835"/>
    </row>
    <row r="128" spans="1:130" s="246" customFormat="1" ht="26.25" customHeight="1" thickBot="1" x14ac:dyDescent="0.2">
      <c r="A128" s="836" t="s">
        <v>476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477</v>
      </c>
      <c r="X128" s="838"/>
      <c r="Y128" s="838"/>
      <c r="Z128" s="839"/>
      <c r="AA128" s="840" t="s">
        <v>385</v>
      </c>
      <c r="AB128" s="841"/>
      <c r="AC128" s="841"/>
      <c r="AD128" s="841"/>
      <c r="AE128" s="842"/>
      <c r="AF128" s="843" t="s">
        <v>385</v>
      </c>
      <c r="AG128" s="841"/>
      <c r="AH128" s="841"/>
      <c r="AI128" s="841"/>
      <c r="AJ128" s="842"/>
      <c r="AK128" s="843" t="s">
        <v>385</v>
      </c>
      <c r="AL128" s="841"/>
      <c r="AM128" s="841"/>
      <c r="AN128" s="841"/>
      <c r="AO128" s="842"/>
      <c r="AP128" s="844"/>
      <c r="AQ128" s="845"/>
      <c r="AR128" s="845"/>
      <c r="AS128" s="845"/>
      <c r="AT128" s="846"/>
      <c r="AU128" s="282"/>
      <c r="AV128" s="282"/>
      <c r="AW128" s="282"/>
      <c r="AX128" s="847" t="s">
        <v>478</v>
      </c>
      <c r="AY128" s="848"/>
      <c r="AZ128" s="848"/>
      <c r="BA128" s="848"/>
      <c r="BB128" s="848"/>
      <c r="BC128" s="848"/>
      <c r="BD128" s="848"/>
      <c r="BE128" s="849"/>
      <c r="BF128" s="826" t="s">
        <v>385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479</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385</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480</v>
      </c>
      <c r="X129" s="817"/>
      <c r="Y129" s="817"/>
      <c r="Z129" s="818"/>
      <c r="AA129" s="819">
        <v>3537127</v>
      </c>
      <c r="AB129" s="820"/>
      <c r="AC129" s="820"/>
      <c r="AD129" s="820"/>
      <c r="AE129" s="821"/>
      <c r="AF129" s="822">
        <v>3522925</v>
      </c>
      <c r="AG129" s="820"/>
      <c r="AH129" s="820"/>
      <c r="AI129" s="820"/>
      <c r="AJ129" s="821"/>
      <c r="AK129" s="822">
        <v>3490269</v>
      </c>
      <c r="AL129" s="820"/>
      <c r="AM129" s="820"/>
      <c r="AN129" s="820"/>
      <c r="AO129" s="821"/>
      <c r="AP129" s="823"/>
      <c r="AQ129" s="824"/>
      <c r="AR129" s="824"/>
      <c r="AS129" s="824"/>
      <c r="AT129" s="825"/>
      <c r="AU129" s="284"/>
      <c r="AV129" s="284"/>
      <c r="AW129" s="284"/>
      <c r="AX129" s="789" t="s">
        <v>481</v>
      </c>
      <c r="AY129" s="790"/>
      <c r="AZ129" s="790"/>
      <c r="BA129" s="790"/>
      <c r="BB129" s="790"/>
      <c r="BC129" s="790"/>
      <c r="BD129" s="790"/>
      <c r="BE129" s="791"/>
      <c r="BF129" s="809" t="s">
        <v>385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483</v>
      </c>
      <c r="X130" s="817"/>
      <c r="Y130" s="817"/>
      <c r="Z130" s="818"/>
      <c r="AA130" s="819">
        <v>409615</v>
      </c>
      <c r="AB130" s="820"/>
      <c r="AC130" s="820"/>
      <c r="AD130" s="820"/>
      <c r="AE130" s="821"/>
      <c r="AF130" s="822">
        <v>384224</v>
      </c>
      <c r="AG130" s="820"/>
      <c r="AH130" s="820"/>
      <c r="AI130" s="820"/>
      <c r="AJ130" s="821"/>
      <c r="AK130" s="822">
        <v>380791</v>
      </c>
      <c r="AL130" s="820"/>
      <c r="AM130" s="820"/>
      <c r="AN130" s="820"/>
      <c r="AO130" s="821"/>
      <c r="AP130" s="823"/>
      <c r="AQ130" s="824"/>
      <c r="AR130" s="824"/>
      <c r="AS130" s="824"/>
      <c r="AT130" s="825"/>
      <c r="AU130" s="284"/>
      <c r="AV130" s="284"/>
      <c r="AW130" s="284"/>
      <c r="AX130" s="789" t="s">
        <v>484</v>
      </c>
      <c r="AY130" s="790"/>
      <c r="AZ130" s="790"/>
      <c r="BA130" s="790"/>
      <c r="BB130" s="790"/>
      <c r="BC130" s="790"/>
      <c r="BD130" s="790"/>
      <c r="BE130" s="791"/>
      <c r="BF130" s="792">
        <v>5.7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485</v>
      </c>
      <c r="X131" s="800"/>
      <c r="Y131" s="800"/>
      <c r="Z131" s="801"/>
      <c r="AA131" s="802">
        <v>3127512</v>
      </c>
      <c r="AB131" s="803"/>
      <c r="AC131" s="803"/>
      <c r="AD131" s="803"/>
      <c r="AE131" s="804"/>
      <c r="AF131" s="805">
        <v>3138701</v>
      </c>
      <c r="AG131" s="803"/>
      <c r="AH131" s="803"/>
      <c r="AI131" s="803"/>
      <c r="AJ131" s="804"/>
      <c r="AK131" s="805">
        <v>3109478</v>
      </c>
      <c r="AL131" s="803"/>
      <c r="AM131" s="803"/>
      <c r="AN131" s="803"/>
      <c r="AO131" s="804"/>
      <c r="AP131" s="806"/>
      <c r="AQ131" s="807"/>
      <c r="AR131" s="807"/>
      <c r="AS131" s="807"/>
      <c r="AT131" s="808"/>
      <c r="AU131" s="284"/>
      <c r="AV131" s="284"/>
      <c r="AW131" s="284"/>
      <c r="AX131" s="767" t="s">
        <v>486</v>
      </c>
      <c r="AY131" s="768"/>
      <c r="AZ131" s="768"/>
      <c r="BA131" s="768"/>
      <c r="BB131" s="768"/>
      <c r="BC131" s="768"/>
      <c r="BD131" s="768"/>
      <c r="BE131" s="769"/>
      <c r="BF131" s="770">
        <v>58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488</v>
      </c>
      <c r="W132" s="780"/>
      <c r="X132" s="780"/>
      <c r="Y132" s="780"/>
      <c r="Z132" s="781"/>
      <c r="AA132" s="782">
        <v>6.6134998039999999</v>
      </c>
      <c r="AB132" s="783"/>
      <c r="AC132" s="783"/>
      <c r="AD132" s="783"/>
      <c r="AE132" s="784"/>
      <c r="AF132" s="785">
        <v>6.0170433560000003</v>
      </c>
      <c r="AG132" s="783"/>
      <c r="AH132" s="783"/>
      <c r="AI132" s="783"/>
      <c r="AJ132" s="784"/>
      <c r="AK132" s="785">
        <v>4.714328257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489</v>
      </c>
      <c r="W133" s="759"/>
      <c r="X133" s="759"/>
      <c r="Y133" s="759"/>
      <c r="Z133" s="760"/>
      <c r="AA133" s="761">
        <v>6.7</v>
      </c>
      <c r="AB133" s="762"/>
      <c r="AC133" s="762"/>
      <c r="AD133" s="762"/>
      <c r="AE133" s="763"/>
      <c r="AF133" s="761">
        <v>6.5</v>
      </c>
      <c r="AG133" s="762"/>
      <c r="AH133" s="762"/>
      <c r="AI133" s="762"/>
      <c r="AJ133" s="763"/>
      <c r="AK133" s="761">
        <v>5.7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TnTEny2KN+GuzGnLmxyHeX+Ad9biYcXbK8fKD/Xn2JAtQwRK7zy7El35WTv+tc9vhsI5sPO2UZTMrP4zsI5OA==" saltValue="Kls5ek7+L+hmNXvU7H+n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2tRJtAmE+JZAzrOYFtXf7DvxIs4dJDM2BamHXaFUzexumpGPWnotrcL3OmX4pQkTbNUqwOBTyJobpDQ7d9KxA==" saltValue="SJeNdKeCUJPIObXNwrY7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10" zoomScaleNormal="11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w9U0Ctg3LTLozlGF9irz7AvEUv8J+Ovrxg2kn7NgwTQ+7WuXGKb5H5jnFmRvNezBn4cnT16GkkAZTwkiqRMMw==" saltValue="YLTVlIO21y4Tx/aOXYZD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498</v>
      </c>
      <c r="AL9" s="1189"/>
      <c r="AM9" s="1189"/>
      <c r="AN9" s="1190"/>
      <c r="AO9" s="312">
        <v>1018135</v>
      </c>
      <c r="AP9" s="312">
        <v>82930</v>
      </c>
      <c r="AQ9" s="313">
        <v>89955</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499</v>
      </c>
      <c r="AL10" s="1189"/>
      <c r="AM10" s="1189"/>
      <c r="AN10" s="1190"/>
      <c r="AO10" s="315">
        <v>79104</v>
      </c>
      <c r="AP10" s="315">
        <v>6443</v>
      </c>
      <c r="AQ10" s="316">
        <v>10661</v>
      </c>
      <c r="AR10" s="317">
        <v>-39.6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500</v>
      </c>
      <c r="AL11" s="1189"/>
      <c r="AM11" s="1189"/>
      <c r="AN11" s="1190"/>
      <c r="AO11" s="315">
        <v>266445</v>
      </c>
      <c r="AP11" s="315">
        <v>21703</v>
      </c>
      <c r="AQ11" s="316">
        <v>13679</v>
      </c>
      <c r="AR11" s="317">
        <v>58.7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501</v>
      </c>
      <c r="AL12" s="1189"/>
      <c r="AM12" s="1189"/>
      <c r="AN12" s="1190"/>
      <c r="AO12" s="315" t="s">
        <v>502</v>
      </c>
      <c r="AP12" s="315" t="s">
        <v>502</v>
      </c>
      <c r="AQ12" s="316">
        <v>972</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503</v>
      </c>
      <c r="AL13" s="1189"/>
      <c r="AM13" s="1189"/>
      <c r="AN13" s="1190"/>
      <c r="AO13" s="315" t="s">
        <v>502</v>
      </c>
      <c r="AP13" s="315" t="s">
        <v>502</v>
      </c>
      <c r="AQ13" s="316">
        <v>32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504</v>
      </c>
      <c r="AL14" s="1189"/>
      <c r="AM14" s="1189"/>
      <c r="AN14" s="1190"/>
      <c r="AO14" s="315">
        <v>57602</v>
      </c>
      <c r="AP14" s="315">
        <v>4692</v>
      </c>
      <c r="AQ14" s="316">
        <v>4100</v>
      </c>
      <c r="AR14" s="317">
        <v>14.4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505</v>
      </c>
      <c r="AL15" s="1189"/>
      <c r="AM15" s="1189"/>
      <c r="AN15" s="1190"/>
      <c r="AO15" s="315">
        <v>31918</v>
      </c>
      <c r="AP15" s="315">
        <v>2600</v>
      </c>
      <c r="AQ15" s="316">
        <v>1979</v>
      </c>
      <c r="AR15" s="317">
        <v>31.4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506</v>
      </c>
      <c r="AL16" s="1192"/>
      <c r="AM16" s="1192"/>
      <c r="AN16" s="1193"/>
      <c r="AO16" s="315">
        <v>-105055</v>
      </c>
      <c r="AP16" s="315">
        <v>-8557</v>
      </c>
      <c r="AQ16" s="316">
        <v>-8950</v>
      </c>
      <c r="AR16" s="317">
        <v>-4.4000000000000004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1348149</v>
      </c>
      <c r="AP17" s="315">
        <v>109811</v>
      </c>
      <c r="AQ17" s="316">
        <v>112428</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511</v>
      </c>
      <c r="AL21" s="1186"/>
      <c r="AM21" s="1186"/>
      <c r="AN21" s="1187"/>
      <c r="AO21" s="327">
        <v>9.61</v>
      </c>
      <c r="AP21" s="328">
        <v>10.34</v>
      </c>
      <c r="AQ21" s="329">
        <v>-0.73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512</v>
      </c>
      <c r="AL22" s="1186"/>
      <c r="AM22" s="1186"/>
      <c r="AN22" s="1187"/>
      <c r="AO22" s="332">
        <v>94.5</v>
      </c>
      <c r="AP22" s="333">
        <v>96.7</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516</v>
      </c>
      <c r="AL32" s="1177"/>
      <c r="AM32" s="1177"/>
      <c r="AN32" s="1178"/>
      <c r="AO32" s="342">
        <v>521857</v>
      </c>
      <c r="AP32" s="342">
        <v>42507</v>
      </c>
      <c r="AQ32" s="343">
        <v>52443</v>
      </c>
      <c r="AR32" s="344">
        <v>-18.899999999999999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517</v>
      </c>
      <c r="AL33" s="1177"/>
      <c r="AM33" s="1177"/>
      <c r="AN33" s="1178"/>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518</v>
      </c>
      <c r="AL34" s="1177"/>
      <c r="AM34" s="1177"/>
      <c r="AN34" s="1178"/>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519</v>
      </c>
      <c r="AL35" s="1177"/>
      <c r="AM35" s="1177"/>
      <c r="AN35" s="1178"/>
      <c r="AO35" s="342" t="s">
        <v>502</v>
      </c>
      <c r="AP35" s="342" t="s">
        <v>502</v>
      </c>
      <c r="AQ35" s="343">
        <v>14640</v>
      </c>
      <c r="AR35" s="344" t="s">
        <v>502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520</v>
      </c>
      <c r="AL36" s="1177"/>
      <c r="AM36" s="1177"/>
      <c r="AN36" s="1178"/>
      <c r="AO36" s="342">
        <v>4561</v>
      </c>
      <c r="AP36" s="342">
        <v>372</v>
      </c>
      <c r="AQ36" s="343">
        <v>3738</v>
      </c>
      <c r="AR36" s="344">
        <v>-90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521</v>
      </c>
      <c r="AL37" s="1177"/>
      <c r="AM37" s="1177"/>
      <c r="AN37" s="1178"/>
      <c r="AO37" s="342">
        <v>964</v>
      </c>
      <c r="AP37" s="342">
        <v>79</v>
      </c>
      <c r="AQ37" s="343">
        <v>1128</v>
      </c>
      <c r="AR37" s="344">
        <v>-93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522</v>
      </c>
      <c r="AL38" s="1180"/>
      <c r="AM38" s="1180"/>
      <c r="AN38" s="1181"/>
      <c r="AO38" s="345" t="s">
        <v>502</v>
      </c>
      <c r="AP38" s="345" t="s">
        <v>502</v>
      </c>
      <c r="AQ38" s="346">
        <v>7</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523</v>
      </c>
      <c r="AL39" s="1180"/>
      <c r="AM39" s="1180"/>
      <c r="AN39" s="1181"/>
      <c r="AO39" s="342" t="s">
        <v>502</v>
      </c>
      <c r="AP39" s="342" t="s">
        <v>502</v>
      </c>
      <c r="AQ39" s="343">
        <v>-2426</v>
      </c>
      <c r="AR39" s="344" t="s">
        <v>502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524</v>
      </c>
      <c r="AL40" s="1177"/>
      <c r="AM40" s="1177"/>
      <c r="AN40" s="1178"/>
      <c r="AO40" s="342">
        <v>-380791</v>
      </c>
      <c r="AP40" s="342">
        <v>-31017</v>
      </c>
      <c r="AQ40" s="343">
        <v>-48318</v>
      </c>
      <c r="AR40" s="344">
        <v>-35.799999999999997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146591</v>
      </c>
      <c r="AP41" s="342">
        <v>11940</v>
      </c>
      <c r="AQ41" s="343">
        <v>21212</v>
      </c>
      <c r="AR41" s="344">
        <v>-43.7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493</v>
      </c>
      <c r="AN49" s="1171" t="s">
        <v>528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441127</v>
      </c>
      <c r="AN51" s="364">
        <v>33250</v>
      </c>
      <c r="AO51" s="365">
        <v>-39.6</v>
      </c>
      <c r="AP51" s="366">
        <v>91837</v>
      </c>
      <c r="AQ51" s="367">
        <v>11</v>
      </c>
      <c r="AR51" s="368">
        <v>-50.6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250559</v>
      </c>
      <c r="AN52" s="372">
        <v>18886</v>
      </c>
      <c r="AO52" s="373">
        <v>-20.2</v>
      </c>
      <c r="AP52" s="374">
        <v>54439</v>
      </c>
      <c r="AQ52" s="375">
        <v>21.7</v>
      </c>
      <c r="AR52" s="376">
        <v>-41.9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614644</v>
      </c>
      <c r="AN53" s="364">
        <v>47179</v>
      </c>
      <c r="AO53" s="365">
        <v>41.9</v>
      </c>
      <c r="AP53" s="366">
        <v>75972</v>
      </c>
      <c r="AQ53" s="367">
        <v>-17.3</v>
      </c>
      <c r="AR53" s="368">
        <v>59.2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263151</v>
      </c>
      <c r="AN54" s="372">
        <v>20199</v>
      </c>
      <c r="AO54" s="373">
        <v>7</v>
      </c>
      <c r="AP54" s="374">
        <v>40712</v>
      </c>
      <c r="AQ54" s="375">
        <v>-25.2</v>
      </c>
      <c r="AR54" s="376">
        <v>32.200000000000003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393383</v>
      </c>
      <c r="AN55" s="364">
        <v>30873</v>
      </c>
      <c r="AO55" s="365">
        <v>-34.6</v>
      </c>
      <c r="AP55" s="366">
        <v>79466</v>
      </c>
      <c r="AQ55" s="367">
        <v>4.5999999999999996</v>
      </c>
      <c r="AR55" s="368">
        <v>-39.200000000000003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129117</v>
      </c>
      <c r="AN56" s="372">
        <v>10133</v>
      </c>
      <c r="AO56" s="373">
        <v>-49.8</v>
      </c>
      <c r="AP56" s="374">
        <v>44645</v>
      </c>
      <c r="AQ56" s="375">
        <v>9.6999999999999993</v>
      </c>
      <c r="AR56" s="376">
        <v>-59.5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298616</v>
      </c>
      <c r="AN57" s="364">
        <v>23855</v>
      </c>
      <c r="AO57" s="365">
        <v>-22.7</v>
      </c>
      <c r="AP57" s="366">
        <v>90072</v>
      </c>
      <c r="AQ57" s="367">
        <v>13.3</v>
      </c>
      <c r="AR57" s="368">
        <v>-36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139146</v>
      </c>
      <c r="AN58" s="372">
        <v>11116</v>
      </c>
      <c r="AO58" s="373">
        <v>9.6999999999999993</v>
      </c>
      <c r="AP58" s="374">
        <v>46083</v>
      </c>
      <c r="AQ58" s="375">
        <v>3.2</v>
      </c>
      <c r="AR58" s="376">
        <v>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426079</v>
      </c>
      <c r="AN59" s="364">
        <v>34705</v>
      </c>
      <c r="AO59" s="365">
        <v>45.5</v>
      </c>
      <c r="AP59" s="366">
        <v>88328</v>
      </c>
      <c r="AQ59" s="367">
        <v>-1.9</v>
      </c>
      <c r="AR59" s="368">
        <v>47.4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216480</v>
      </c>
      <c r="AN60" s="372">
        <v>17633</v>
      </c>
      <c r="AO60" s="373">
        <v>58.6</v>
      </c>
      <c r="AP60" s="374">
        <v>49013</v>
      </c>
      <c r="AQ60" s="375">
        <v>6.4</v>
      </c>
      <c r="AR60" s="376">
        <v>52.2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434770</v>
      </c>
      <c r="AN61" s="379">
        <v>33972</v>
      </c>
      <c r="AO61" s="380">
        <v>-1.9</v>
      </c>
      <c r="AP61" s="381">
        <v>85135</v>
      </c>
      <c r="AQ61" s="382">
        <v>1.9</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199691</v>
      </c>
      <c r="AN62" s="372">
        <v>15593</v>
      </c>
      <c r="AO62" s="373">
        <v>1.1000000000000001</v>
      </c>
      <c r="AP62" s="374">
        <v>46978</v>
      </c>
      <c r="AQ62" s="375">
        <v>3.2</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lieb6EsDcHfAXAdPKLDWF/P8c8jsum4y62HTm6CaU+RNp39Hcf4zyVLp9r8ipfHaoSSSoQzEI9BAz7yt++xAg==" saltValue="M1HgZG7IQ4KcsrbieSDx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bIFE2LmDE27IUei2Ciol+M5K+8OQdZLXU3ZoxBALOx+aTG8PFsH0W513TtF8VzaeCv6PX+e8BTquBdRK4fYVg==" saltValue="C+IxRe1hTAnZFQw1re3r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fdJFCvFoSPCTqqZQV51yIbnO//wE5APnkBdfuoCRv2/G6f6iVWtfC4X/dY+Lugk0XbNoRKEoHasq/dN7iNwg==" saltValue="Xb5rDrKcsISBi45PqA76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18.440000000000001</v>
      </c>
      <c r="G47" s="12">
        <v>20.14</v>
      </c>
      <c r="H47" s="12">
        <v>17.7</v>
      </c>
      <c r="I47" s="12">
        <v>20.350000000000001</v>
      </c>
      <c r="J47" s="13">
        <v>19.39</v>
      </c>
    </row>
    <row r="48" spans="2:10" ht="57.75" customHeight="1" x14ac:dyDescent="0.15">
      <c r="B48" s="14"/>
      <c r="C48" s="1196" t="s">
        <v>4</v>
      </c>
      <c r="D48" s="1196"/>
      <c r="E48" s="1197"/>
      <c r="F48" s="15">
        <v>6.15</v>
      </c>
      <c r="G48" s="16">
        <v>5.56</v>
      </c>
      <c r="H48" s="16">
        <v>8.36</v>
      </c>
      <c r="I48" s="16">
        <v>6.26</v>
      </c>
      <c r="J48" s="17">
        <v>6.77</v>
      </c>
    </row>
    <row r="49" spans="2:10" ht="57.75" customHeight="1" thickBot="1" x14ac:dyDescent="0.2">
      <c r="B49" s="18"/>
      <c r="C49" s="1198" t="s">
        <v>5</v>
      </c>
      <c r="D49" s="1198"/>
      <c r="E49" s="1199"/>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YzS2OPG23E7jef2nWzrktbrNnD97oIHatQabrgl6n+8d2kujsLnHhp0VAbBWwunJOIb+CigKcPfh6Fptq+RiJw==" saltValue="omiTORVtWnI3JR+7dCR0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554</v>
      </c>
      <c r="D34" s="1206"/>
      <c r="E34" s="1207"/>
      <c r="F34" s="32">
        <v>22.57</v>
      </c>
      <c r="G34" s="33">
        <v>21.8</v>
      </c>
      <c r="H34" s="33">
        <v>21.41</v>
      </c>
      <c r="I34" s="33">
        <v>21.62</v>
      </c>
      <c r="J34" s="34">
        <v>21.67</v>
      </c>
      <c r="K34" s="22"/>
      <c r="L34" s="22"/>
      <c r="M34" s="22"/>
      <c r="N34" s="22"/>
      <c r="O34" s="22"/>
      <c r="P34" s="22"/>
    </row>
    <row r="35" spans="1:16" ht="39" customHeight="1" x14ac:dyDescent="0.15">
      <c r="A35" s="22"/>
      <c r="B35" s="35"/>
      <c r="C35" s="1200" t="s">
        <v>555</v>
      </c>
      <c r="D35" s="1201"/>
      <c r="E35" s="1202"/>
      <c r="F35" s="36">
        <v>6.15</v>
      </c>
      <c r="G35" s="37">
        <v>5.56</v>
      </c>
      <c r="H35" s="37">
        <v>8.36</v>
      </c>
      <c r="I35" s="37">
        <v>6.25</v>
      </c>
      <c r="J35" s="38">
        <v>6.76</v>
      </c>
      <c r="K35" s="22"/>
      <c r="L35" s="22"/>
      <c r="M35" s="22"/>
      <c r="N35" s="22"/>
      <c r="O35" s="22"/>
      <c r="P35" s="22"/>
    </row>
    <row r="36" spans="1:16" ht="39" customHeight="1" x14ac:dyDescent="0.15">
      <c r="A36" s="22"/>
      <c r="B36" s="35"/>
      <c r="C36" s="1200" t="s">
        <v>556</v>
      </c>
      <c r="D36" s="1201"/>
      <c r="E36" s="1202"/>
      <c r="F36" s="36">
        <v>1.38</v>
      </c>
      <c r="G36" s="37">
        <v>1.1299999999999999</v>
      </c>
      <c r="H36" s="37">
        <v>1.46</v>
      </c>
      <c r="I36" s="37">
        <v>2.2400000000000002</v>
      </c>
      <c r="J36" s="38">
        <v>1.34</v>
      </c>
      <c r="K36" s="22"/>
      <c r="L36" s="22"/>
      <c r="M36" s="22"/>
      <c r="N36" s="22"/>
      <c r="O36" s="22"/>
      <c r="P36" s="22"/>
    </row>
    <row r="37" spans="1:16" ht="39" customHeight="1" x14ac:dyDescent="0.15">
      <c r="A37" s="22"/>
      <c r="B37" s="35"/>
      <c r="C37" s="1200" t="s">
        <v>557</v>
      </c>
      <c r="D37" s="1201"/>
      <c r="E37" s="1202"/>
      <c r="F37" s="36">
        <v>1.19</v>
      </c>
      <c r="G37" s="37">
        <v>2.11</v>
      </c>
      <c r="H37" s="37">
        <v>2.6</v>
      </c>
      <c r="I37" s="37">
        <v>3.54</v>
      </c>
      <c r="J37" s="38">
        <v>0.84</v>
      </c>
      <c r="K37" s="22"/>
      <c r="L37" s="22"/>
      <c r="M37" s="22"/>
      <c r="N37" s="22"/>
      <c r="O37" s="22"/>
      <c r="P37" s="22"/>
    </row>
    <row r="38" spans="1:16" ht="39" customHeight="1" x14ac:dyDescent="0.15">
      <c r="A38" s="22"/>
      <c r="B38" s="35"/>
      <c r="C38" s="1200" t="s">
        <v>558</v>
      </c>
      <c r="D38" s="1201"/>
      <c r="E38" s="1202"/>
      <c r="F38" s="36">
        <v>0.11</v>
      </c>
      <c r="G38" s="37">
        <v>0.02</v>
      </c>
      <c r="H38" s="37">
        <v>0.01</v>
      </c>
      <c r="I38" s="37">
        <v>0.01</v>
      </c>
      <c r="J38" s="38">
        <v>0.03</v>
      </c>
      <c r="K38" s="22"/>
      <c r="L38" s="22"/>
      <c r="M38" s="22"/>
      <c r="N38" s="22"/>
      <c r="O38" s="22"/>
      <c r="P38" s="22"/>
    </row>
    <row r="39" spans="1:16" ht="39" customHeight="1" x14ac:dyDescent="0.15">
      <c r="A39" s="22"/>
      <c r="B39" s="35"/>
      <c r="C39" s="1200" t="s">
        <v>559</v>
      </c>
      <c r="D39" s="1201"/>
      <c r="E39" s="1202"/>
      <c r="F39" s="36">
        <v>0</v>
      </c>
      <c r="G39" s="37">
        <v>0.14000000000000001</v>
      </c>
      <c r="H39" s="37">
        <v>0.05</v>
      </c>
      <c r="I39" s="37">
        <v>0</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560</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561</v>
      </c>
      <c r="D43" s="1204"/>
      <c r="E43" s="1205"/>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ZfYBUqIF9oAqF4PRl6g94+Kr8vBrBjeDhTxnwo0KnB8VqPZiZrVOa4+SMEiJTveICQKYE3rgUg20Er/f89hA==" saltValue="HkbCoWW57k5JyWsFwuO3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477</v>
      </c>
      <c r="L45" s="60">
        <v>488</v>
      </c>
      <c r="M45" s="60">
        <v>513</v>
      </c>
      <c r="N45" s="60">
        <v>511</v>
      </c>
      <c r="O45" s="61">
        <v>522</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502</v>
      </c>
      <c r="L46" s="64" t="s">
        <v>502</v>
      </c>
      <c r="M46" s="64" t="s">
        <v>502</v>
      </c>
      <c r="N46" s="64" t="s">
        <v>502</v>
      </c>
      <c r="O46" s="65" t="s">
        <v>502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502</v>
      </c>
      <c r="L47" s="64" t="s">
        <v>502</v>
      </c>
      <c r="M47" s="64" t="s">
        <v>502</v>
      </c>
      <c r="N47" s="64" t="s">
        <v>502</v>
      </c>
      <c r="O47" s="65" t="s">
        <v>502</v>
      </c>
      <c r="P47" s="48"/>
      <c r="Q47" s="48"/>
      <c r="R47" s="48"/>
      <c r="S47" s="48"/>
      <c r="T47" s="48"/>
      <c r="U47" s="48"/>
    </row>
    <row r="48" spans="1:21" ht="30.75" customHeight="1" x14ac:dyDescent="0.15">
      <c r="A48" s="48"/>
      <c r="B48" s="1228"/>
      <c r="C48" s="1229"/>
      <c r="D48" s="62"/>
      <c r="E48" s="1210" t="s">
        <v>15</v>
      </c>
      <c r="F48" s="1210"/>
      <c r="G48" s="1210"/>
      <c r="H48" s="1210"/>
      <c r="I48" s="1210"/>
      <c r="J48" s="1211"/>
      <c r="K48" s="63" t="s">
        <v>502</v>
      </c>
      <c r="L48" s="64" t="s">
        <v>502</v>
      </c>
      <c r="M48" s="64" t="s">
        <v>502</v>
      </c>
      <c r="N48" s="64" t="s">
        <v>502</v>
      </c>
      <c r="O48" s="65" t="s">
        <v>502</v>
      </c>
      <c r="P48" s="48"/>
      <c r="Q48" s="48"/>
      <c r="R48" s="48"/>
      <c r="S48" s="48"/>
      <c r="T48" s="48"/>
      <c r="U48" s="48"/>
    </row>
    <row r="49" spans="1:21" ht="30.75" customHeight="1" x14ac:dyDescent="0.15">
      <c r="A49" s="48"/>
      <c r="B49" s="1228"/>
      <c r="C49" s="1229"/>
      <c r="D49" s="62"/>
      <c r="E49" s="1210" t="s">
        <v>16</v>
      </c>
      <c r="F49" s="1210"/>
      <c r="G49" s="1210"/>
      <c r="H49" s="1210"/>
      <c r="I49" s="1210"/>
      <c r="J49" s="1211"/>
      <c r="K49" s="63">
        <v>140</v>
      </c>
      <c r="L49" s="64">
        <v>140</v>
      </c>
      <c r="M49" s="64">
        <v>103</v>
      </c>
      <c r="N49" s="64">
        <v>60</v>
      </c>
      <c r="O49" s="65">
        <v>5</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1</v>
      </c>
      <c r="O50" s="65">
        <v>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502</v>
      </c>
      <c r="L51" s="64" t="s">
        <v>502</v>
      </c>
      <c r="M51" s="64" t="s">
        <v>502</v>
      </c>
      <c r="N51" s="64" t="s">
        <v>502</v>
      </c>
      <c r="O51" s="65" t="s">
        <v>502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415</v>
      </c>
      <c r="L52" s="64">
        <v>409</v>
      </c>
      <c r="M52" s="64">
        <v>409</v>
      </c>
      <c r="N52" s="64">
        <v>385</v>
      </c>
      <c r="O52" s="65">
        <v>380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203</v>
      </c>
      <c r="L53" s="69">
        <v>220</v>
      </c>
      <c r="M53" s="69">
        <v>208</v>
      </c>
      <c r="N53" s="69">
        <v>187</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502</v>
      </c>
      <c r="L57" s="83" t="s">
        <v>502</v>
      </c>
      <c r="M57" s="83" t="s">
        <v>502</v>
      </c>
      <c r="N57" s="83" t="s">
        <v>502</v>
      </c>
      <c r="O57" s="84" t="s">
        <v>502</v>
      </c>
    </row>
    <row r="58" spans="1:21" ht="31.5" customHeight="1" thickBot="1" x14ac:dyDescent="0.2">
      <c r="B58" s="1218"/>
      <c r="C58" s="1219"/>
      <c r="D58" s="1223" t="s">
        <v>27</v>
      </c>
      <c r="E58" s="1224"/>
      <c r="F58" s="1224"/>
      <c r="G58" s="1224"/>
      <c r="H58" s="1224"/>
      <c r="I58" s="1224"/>
      <c r="J58" s="1225"/>
      <c r="K58" s="85" t="s">
        <v>502</v>
      </c>
      <c r="L58" s="86" t="s">
        <v>502</v>
      </c>
      <c r="M58" s="86" t="s">
        <v>502</v>
      </c>
      <c r="N58" s="86" t="s">
        <v>502</v>
      </c>
      <c r="O58" s="87" t="s">
        <v>502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egjay5dt3kc7dv8eMs67EagKOFePX/fm7gqClqlX25zLoLF9isMn1HMxpy6oEbuGqSpiE8atpAXfckbWR27yQ==" saltValue="HulpqcN9Vw9zaQdkizoP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46" t="s">
        <v>30</v>
      </c>
      <c r="C41" s="1247"/>
      <c r="D41" s="101"/>
      <c r="E41" s="1248" t="s">
        <v>31</v>
      </c>
      <c r="F41" s="1248"/>
      <c r="G41" s="1248"/>
      <c r="H41" s="1249"/>
      <c r="I41" s="102">
        <v>5311</v>
      </c>
      <c r="J41" s="103">
        <v>5427</v>
      </c>
      <c r="K41" s="103">
        <v>5307</v>
      </c>
      <c r="L41" s="103">
        <v>5151</v>
      </c>
      <c r="M41" s="104">
        <v>5036</v>
      </c>
    </row>
    <row r="42" spans="2:13" ht="27.75" customHeight="1" x14ac:dyDescent="0.15">
      <c r="B42" s="1236"/>
      <c r="C42" s="1237"/>
      <c r="D42" s="105"/>
      <c r="E42" s="1240" t="s">
        <v>32</v>
      </c>
      <c r="F42" s="1240"/>
      <c r="G42" s="1240"/>
      <c r="H42" s="1241"/>
      <c r="I42" s="106" t="s">
        <v>502</v>
      </c>
      <c r="J42" s="107" t="s">
        <v>502</v>
      </c>
      <c r="K42" s="107" t="s">
        <v>502</v>
      </c>
      <c r="L42" s="107" t="s">
        <v>502</v>
      </c>
      <c r="M42" s="108" t="s">
        <v>502</v>
      </c>
    </row>
    <row r="43" spans="2:13" ht="27.75" customHeight="1" x14ac:dyDescent="0.15">
      <c r="B43" s="1236"/>
      <c r="C43" s="1237"/>
      <c r="D43" s="105"/>
      <c r="E43" s="1240" t="s">
        <v>33</v>
      </c>
      <c r="F43" s="1240"/>
      <c r="G43" s="1240"/>
      <c r="H43" s="1241"/>
      <c r="I43" s="106" t="s">
        <v>502</v>
      </c>
      <c r="J43" s="107" t="s">
        <v>502</v>
      </c>
      <c r="K43" s="107" t="s">
        <v>502</v>
      </c>
      <c r="L43" s="107" t="s">
        <v>502</v>
      </c>
      <c r="M43" s="108" t="s">
        <v>502</v>
      </c>
    </row>
    <row r="44" spans="2:13" ht="27.75" customHeight="1" x14ac:dyDescent="0.15">
      <c r="B44" s="1236"/>
      <c r="C44" s="1237"/>
      <c r="D44" s="105"/>
      <c r="E44" s="1240" t="s">
        <v>34</v>
      </c>
      <c r="F44" s="1240"/>
      <c r="G44" s="1240"/>
      <c r="H44" s="1241"/>
      <c r="I44" s="106">
        <v>311</v>
      </c>
      <c r="J44" s="107">
        <v>174</v>
      </c>
      <c r="K44" s="107">
        <v>80</v>
      </c>
      <c r="L44" s="107">
        <v>76</v>
      </c>
      <c r="M44" s="108">
        <v>522</v>
      </c>
    </row>
    <row r="45" spans="2:13" ht="27.75" customHeight="1" x14ac:dyDescent="0.15">
      <c r="B45" s="1236"/>
      <c r="C45" s="1237"/>
      <c r="D45" s="105"/>
      <c r="E45" s="1240" t="s">
        <v>35</v>
      </c>
      <c r="F45" s="1240"/>
      <c r="G45" s="1240"/>
      <c r="H45" s="1241"/>
      <c r="I45" s="106">
        <v>1199</v>
      </c>
      <c r="J45" s="107">
        <v>1061</v>
      </c>
      <c r="K45" s="107">
        <v>1119</v>
      </c>
      <c r="L45" s="107">
        <v>1221</v>
      </c>
      <c r="M45" s="108">
        <v>1364</v>
      </c>
    </row>
    <row r="46" spans="2:13" ht="27.75" customHeight="1" x14ac:dyDescent="0.15">
      <c r="B46" s="1236"/>
      <c r="C46" s="1237"/>
      <c r="D46" s="109"/>
      <c r="E46" s="1240" t="s">
        <v>36</v>
      </c>
      <c r="F46" s="1240"/>
      <c r="G46" s="1240"/>
      <c r="H46" s="1241"/>
      <c r="I46" s="106" t="s">
        <v>502</v>
      </c>
      <c r="J46" s="107" t="s">
        <v>502</v>
      </c>
      <c r="K46" s="107" t="s">
        <v>502</v>
      </c>
      <c r="L46" s="107" t="s">
        <v>502</v>
      </c>
      <c r="M46" s="108" t="s">
        <v>502</v>
      </c>
    </row>
    <row r="47" spans="2:13" ht="27.75" customHeight="1" x14ac:dyDescent="0.15">
      <c r="B47" s="1236"/>
      <c r="C47" s="1237"/>
      <c r="D47" s="110"/>
      <c r="E47" s="1250" t="s">
        <v>37</v>
      </c>
      <c r="F47" s="1251"/>
      <c r="G47" s="1251"/>
      <c r="H47" s="1252"/>
      <c r="I47" s="106" t="s">
        <v>502</v>
      </c>
      <c r="J47" s="107" t="s">
        <v>502</v>
      </c>
      <c r="K47" s="107" t="s">
        <v>502</v>
      </c>
      <c r="L47" s="107" t="s">
        <v>502</v>
      </c>
      <c r="M47" s="108" t="s">
        <v>502</v>
      </c>
    </row>
    <row r="48" spans="2:13" ht="27.75" customHeight="1" x14ac:dyDescent="0.15">
      <c r="B48" s="1236"/>
      <c r="C48" s="1237"/>
      <c r="D48" s="105"/>
      <c r="E48" s="1240" t="s">
        <v>38</v>
      </c>
      <c r="F48" s="1240"/>
      <c r="G48" s="1240"/>
      <c r="H48" s="1241"/>
      <c r="I48" s="106" t="s">
        <v>502</v>
      </c>
      <c r="J48" s="107" t="s">
        <v>502</v>
      </c>
      <c r="K48" s="107" t="s">
        <v>502</v>
      </c>
      <c r="L48" s="107" t="s">
        <v>502</v>
      </c>
      <c r="M48" s="108" t="s">
        <v>502</v>
      </c>
    </row>
    <row r="49" spans="2:13" ht="27.75" customHeight="1" x14ac:dyDescent="0.15">
      <c r="B49" s="1238"/>
      <c r="C49" s="1239"/>
      <c r="D49" s="105"/>
      <c r="E49" s="1240" t="s">
        <v>39</v>
      </c>
      <c r="F49" s="1240"/>
      <c r="G49" s="1240"/>
      <c r="H49" s="1241"/>
      <c r="I49" s="106" t="s">
        <v>502</v>
      </c>
      <c r="J49" s="107" t="s">
        <v>502</v>
      </c>
      <c r="K49" s="107" t="s">
        <v>502</v>
      </c>
      <c r="L49" s="107" t="s">
        <v>502</v>
      </c>
      <c r="M49" s="108" t="s">
        <v>502</v>
      </c>
    </row>
    <row r="50" spans="2:13" ht="27.75" customHeight="1" x14ac:dyDescent="0.15">
      <c r="B50" s="1234" t="s">
        <v>40</v>
      </c>
      <c r="C50" s="1235"/>
      <c r="D50" s="111"/>
      <c r="E50" s="1240" t="s">
        <v>41</v>
      </c>
      <c r="F50" s="1240"/>
      <c r="G50" s="1240"/>
      <c r="H50" s="1241"/>
      <c r="I50" s="106">
        <v>642</v>
      </c>
      <c r="J50" s="107">
        <v>722</v>
      </c>
      <c r="K50" s="107">
        <v>626</v>
      </c>
      <c r="L50" s="107">
        <v>717</v>
      </c>
      <c r="M50" s="108">
        <v>677</v>
      </c>
    </row>
    <row r="51" spans="2:13" ht="27.75" customHeight="1" x14ac:dyDescent="0.15">
      <c r="B51" s="1236"/>
      <c r="C51" s="1237"/>
      <c r="D51" s="105"/>
      <c r="E51" s="1240" t="s">
        <v>42</v>
      </c>
      <c r="F51" s="1240"/>
      <c r="G51" s="1240"/>
      <c r="H51" s="1241"/>
      <c r="I51" s="106" t="s">
        <v>502</v>
      </c>
      <c r="J51" s="107" t="s">
        <v>502</v>
      </c>
      <c r="K51" s="107" t="s">
        <v>502</v>
      </c>
      <c r="L51" s="107" t="s">
        <v>502</v>
      </c>
      <c r="M51" s="108" t="s">
        <v>502</v>
      </c>
    </row>
    <row r="52" spans="2:13" ht="27.75" customHeight="1" x14ac:dyDescent="0.15">
      <c r="B52" s="1238"/>
      <c r="C52" s="1239"/>
      <c r="D52" s="105"/>
      <c r="E52" s="1240" t="s">
        <v>43</v>
      </c>
      <c r="F52" s="1240"/>
      <c r="G52" s="1240"/>
      <c r="H52" s="1241"/>
      <c r="I52" s="106">
        <v>4325</v>
      </c>
      <c r="J52" s="107">
        <v>4465</v>
      </c>
      <c r="K52" s="107">
        <v>4374</v>
      </c>
      <c r="L52" s="107">
        <v>4321</v>
      </c>
      <c r="M52" s="108">
        <v>4440</v>
      </c>
    </row>
    <row r="53" spans="2:13" ht="27.75" customHeight="1" thickBot="1" x14ac:dyDescent="0.2">
      <c r="B53" s="1242" t="s">
        <v>44</v>
      </c>
      <c r="C53" s="1243"/>
      <c r="D53" s="112"/>
      <c r="E53" s="1244" t="s">
        <v>45</v>
      </c>
      <c r="F53" s="1244"/>
      <c r="G53" s="1244"/>
      <c r="H53" s="1245"/>
      <c r="I53" s="113">
        <v>1854</v>
      </c>
      <c r="J53" s="114">
        <v>1475</v>
      </c>
      <c r="K53" s="114">
        <v>1506</v>
      </c>
      <c r="L53" s="114">
        <v>1410</v>
      </c>
      <c r="M53" s="115">
        <v>1805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4jwnOXjkD1VLo6lnH9I2xlOgYqRaMY0NPgq0vs2CMbRNEUyCJC+JJiW0rM5GAXmfsbprD9kBhcIxlO/nkdVQ==" saltValue="eaK8J2vMe6i9L2G74y3c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1"/>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626</v>
      </c>
      <c r="G55" s="127">
        <v>717</v>
      </c>
      <c r="H55" s="128">
        <v>677</v>
      </c>
    </row>
    <row r="56" spans="2:8" ht="52.5" customHeight="1" x14ac:dyDescent="0.15">
      <c r="B56" s="129"/>
      <c r="C56" s="1263" t="s">
        <v>49</v>
      </c>
      <c r="D56" s="1263"/>
      <c r="E56" s="1264"/>
      <c r="F56" s="130" t="s">
        <v>502</v>
      </c>
      <c r="G56" s="130" t="s">
        <v>502</v>
      </c>
      <c r="H56" s="131" t="s">
        <v>502</v>
      </c>
    </row>
    <row r="57" spans="2:8" ht="53.25" customHeight="1" x14ac:dyDescent="0.15">
      <c r="B57" s="129"/>
      <c r="C57" s="1265" t="s">
        <v>50</v>
      </c>
      <c r="D57" s="1265"/>
      <c r="E57" s="1266"/>
      <c r="F57" s="132">
        <v>257</v>
      </c>
      <c r="G57" s="132">
        <v>370</v>
      </c>
      <c r="H57" s="133">
        <v>372</v>
      </c>
    </row>
    <row r="58" spans="2:8" ht="45.75" customHeight="1" x14ac:dyDescent="0.15">
      <c r="B58" s="134"/>
      <c r="C58" s="1253" t="s">
        <v>567</v>
      </c>
      <c r="D58" s="1254"/>
      <c r="E58" s="1255"/>
      <c r="F58" s="135">
        <v>173</v>
      </c>
      <c r="G58" s="135">
        <v>283</v>
      </c>
      <c r="H58" s="136">
        <v>285</v>
      </c>
    </row>
    <row r="59" spans="2:8" ht="45.75" customHeight="1" x14ac:dyDescent="0.15">
      <c r="B59" s="134"/>
      <c r="C59" s="1253" t="s">
        <v>568</v>
      </c>
      <c r="D59" s="1254"/>
      <c r="E59" s="1255"/>
      <c r="F59" s="135">
        <v>28</v>
      </c>
      <c r="G59" s="135">
        <v>34</v>
      </c>
      <c r="H59" s="136">
        <v>34</v>
      </c>
    </row>
    <row r="60" spans="2:8" ht="45.75" customHeight="1" x14ac:dyDescent="0.15">
      <c r="B60" s="134"/>
      <c r="C60" s="1253" t="s">
        <v>569</v>
      </c>
      <c r="D60" s="1254"/>
      <c r="E60" s="1255"/>
      <c r="F60" s="135">
        <v>34</v>
      </c>
      <c r="G60" s="135">
        <v>32</v>
      </c>
      <c r="H60" s="136">
        <v>31</v>
      </c>
    </row>
    <row r="61" spans="2:8" ht="45.75" customHeight="1" x14ac:dyDescent="0.15">
      <c r="B61" s="134"/>
      <c r="C61" s="1253" t="s">
        <v>570</v>
      </c>
      <c r="D61" s="1254"/>
      <c r="E61" s="1255"/>
      <c r="F61" s="135">
        <v>19</v>
      </c>
      <c r="G61" s="135">
        <v>19</v>
      </c>
      <c r="H61" s="136">
        <v>19</v>
      </c>
    </row>
    <row r="62" spans="2:8" ht="45.75" customHeight="1" thickBot="1" x14ac:dyDescent="0.2">
      <c r="B62" s="137"/>
      <c r="C62" s="1256" t="s">
        <v>571</v>
      </c>
      <c r="D62" s="1257"/>
      <c r="E62" s="1258"/>
      <c r="F62" s="138">
        <v>2</v>
      </c>
      <c r="G62" s="138">
        <v>2</v>
      </c>
      <c r="H62" s="139">
        <v>2</v>
      </c>
    </row>
    <row r="63" spans="2:8" ht="52.5" customHeight="1" thickBot="1" x14ac:dyDescent="0.2">
      <c r="B63" s="140"/>
      <c r="C63" s="1259" t="s">
        <v>51</v>
      </c>
      <c r="D63" s="1259"/>
      <c r="E63" s="1260"/>
      <c r="F63" s="141">
        <v>883</v>
      </c>
      <c r="G63" s="141">
        <v>1087</v>
      </c>
      <c r="H63" s="142">
        <v>1048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sheetData>
  <sheetProtection algorithmName="SHA-512" hashValue="y1/CyL/qVcqAqXTsdLGinAcEmqCDGPe+oiR6L+BY+Bx2KLqYmenAeNLzZq5IXZPDF2i7HEKxy4NwWIyB8mlCiQ==" saltValue="UZdKdPKydAmS2Upq6T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33250</v>
      </c>
      <c r="E3" s="161"/>
      <c r="F3" s="162">
        <v>91837</v>
      </c>
      <c r="G3" s="163"/>
      <c r="H3" s="164"/>
    </row>
    <row r="4" spans="1:8" x14ac:dyDescent="0.15">
      <c r="A4" s="165"/>
      <c r="B4" s="166"/>
      <c r="C4" s="167"/>
      <c r="D4" s="168">
        <v>18886</v>
      </c>
      <c r="E4" s="169"/>
      <c r="F4" s="170">
        <v>54439</v>
      </c>
      <c r="G4" s="171"/>
      <c r="H4" s="172"/>
    </row>
    <row r="5" spans="1:8" x14ac:dyDescent="0.15">
      <c r="A5" s="153" t="s">
        <v>536</v>
      </c>
      <c r="B5" s="158"/>
      <c r="C5" s="159"/>
      <c r="D5" s="160">
        <v>47179</v>
      </c>
      <c r="E5" s="161"/>
      <c r="F5" s="162">
        <v>75972</v>
      </c>
      <c r="G5" s="163"/>
      <c r="H5" s="164"/>
    </row>
    <row r="6" spans="1:8" x14ac:dyDescent="0.15">
      <c r="A6" s="165"/>
      <c r="B6" s="166"/>
      <c r="C6" s="167"/>
      <c r="D6" s="168">
        <v>20199</v>
      </c>
      <c r="E6" s="169"/>
      <c r="F6" s="170">
        <v>40712</v>
      </c>
      <c r="G6" s="171"/>
      <c r="H6" s="172"/>
    </row>
    <row r="7" spans="1:8" x14ac:dyDescent="0.15">
      <c r="A7" s="153" t="s">
        <v>537</v>
      </c>
      <c r="B7" s="158"/>
      <c r="C7" s="159"/>
      <c r="D7" s="160">
        <v>30873</v>
      </c>
      <c r="E7" s="161"/>
      <c r="F7" s="162">
        <v>79466</v>
      </c>
      <c r="G7" s="163"/>
      <c r="H7" s="164"/>
    </row>
    <row r="8" spans="1:8" x14ac:dyDescent="0.15">
      <c r="A8" s="165"/>
      <c r="B8" s="166"/>
      <c r="C8" s="167"/>
      <c r="D8" s="168">
        <v>10133</v>
      </c>
      <c r="E8" s="169"/>
      <c r="F8" s="170">
        <v>44645</v>
      </c>
      <c r="G8" s="171"/>
      <c r="H8" s="172"/>
    </row>
    <row r="9" spans="1:8" x14ac:dyDescent="0.15">
      <c r="A9" s="153" t="s">
        <v>538</v>
      </c>
      <c r="B9" s="158"/>
      <c r="C9" s="159"/>
      <c r="D9" s="160">
        <v>23855</v>
      </c>
      <c r="E9" s="161"/>
      <c r="F9" s="162">
        <v>90072</v>
      </c>
      <c r="G9" s="163"/>
      <c r="H9" s="164"/>
    </row>
    <row r="10" spans="1:8" x14ac:dyDescent="0.15">
      <c r="A10" s="165"/>
      <c r="B10" s="166"/>
      <c r="C10" s="167"/>
      <c r="D10" s="168">
        <v>11116</v>
      </c>
      <c r="E10" s="169"/>
      <c r="F10" s="170">
        <v>46083</v>
      </c>
      <c r="G10" s="171"/>
      <c r="H10" s="172"/>
    </row>
    <row r="11" spans="1:8" x14ac:dyDescent="0.15">
      <c r="A11" s="153" t="s">
        <v>539</v>
      </c>
      <c r="B11" s="158"/>
      <c r="C11" s="159"/>
      <c r="D11" s="160">
        <v>34705</v>
      </c>
      <c r="E11" s="161"/>
      <c r="F11" s="162">
        <v>88328</v>
      </c>
      <c r="G11" s="163"/>
      <c r="H11" s="164"/>
    </row>
    <row r="12" spans="1:8" x14ac:dyDescent="0.15">
      <c r="A12" s="165"/>
      <c r="B12" s="166"/>
      <c r="C12" s="173"/>
      <c r="D12" s="168">
        <v>17633</v>
      </c>
      <c r="E12" s="169"/>
      <c r="F12" s="170">
        <v>49013</v>
      </c>
      <c r="G12" s="171"/>
      <c r="H12" s="172"/>
    </row>
    <row r="13" spans="1:8" x14ac:dyDescent="0.15">
      <c r="A13" s="153"/>
      <c r="B13" s="158"/>
      <c r="C13" s="174"/>
      <c r="D13" s="175">
        <v>33972</v>
      </c>
      <c r="E13" s="176"/>
      <c r="F13" s="177">
        <v>85135</v>
      </c>
      <c r="G13" s="178"/>
      <c r="H13" s="164"/>
    </row>
    <row r="14" spans="1:8" x14ac:dyDescent="0.15">
      <c r="A14" s="165"/>
      <c r="B14" s="166"/>
      <c r="C14" s="167"/>
      <c r="D14" s="168">
        <v>15593</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6.15</v>
      </c>
      <c r="C19" s="179">
        <f>ROUND(VALUE(SUBSTITUTE(実質収支比率等に係る経年分析!G$48,"▲","-")),2)</f>
        <v>5.56</v>
      </c>
      <c r="D19" s="179">
        <f>ROUND(VALUE(SUBSTITUTE(実質収支比率等に係る経年分析!H$48,"▲","-")),2)</f>
        <v>8.36</v>
      </c>
      <c r="E19" s="179">
        <f>ROUND(VALUE(SUBSTITUTE(実質収支比率等に係る経年分析!I$48,"▲","-")),2)</f>
        <v>6.26</v>
      </c>
      <c r="F19" s="179">
        <f>ROUND(VALUE(SUBSTITUTE(実質収支比率等に係る経年分析!J$48,"▲","-")),2)</f>
        <v>6.77</v>
      </c>
    </row>
    <row r="20" spans="1:11" x14ac:dyDescent="0.15">
      <c r="A20" s="179" t="s">
        <v>55</v>
      </c>
      <c r="B20" s="179">
        <f>ROUND(VALUE(SUBSTITUTE(実質収支比率等に係る経年分析!F$47,"▲","-")),2)</f>
        <v>18.440000000000001</v>
      </c>
      <c r="C20" s="179">
        <f>ROUND(VALUE(SUBSTITUTE(実質収支比率等に係る経年分析!G$47,"▲","-")),2)</f>
        <v>20.14</v>
      </c>
      <c r="D20" s="179">
        <f>ROUND(VALUE(SUBSTITUTE(実質収支比率等に係る経年分析!H$47,"▲","-")),2)</f>
        <v>17.7</v>
      </c>
      <c r="E20" s="179">
        <f>ROUND(VALUE(SUBSTITUTE(実質収支比率等に係る経年分析!I$47,"▲","-")),2)</f>
        <v>20.350000000000001</v>
      </c>
      <c r="F20" s="179">
        <f>ROUND(VALUE(SUBSTITUTE(実質収支比率等に係る経年分析!J$47,"▲","-")),2)</f>
        <v>19.39</v>
      </c>
    </row>
    <row r="21" spans="1:11" x14ac:dyDescent="0.15">
      <c r="A21" s="179" t="s">
        <v>56</v>
      </c>
      <c r="B21" s="179">
        <f>IF(ISNUMBER(VALUE(SUBSTITUTE(実質収支比率等に係る経年分析!F$49,"▲","-"))),ROUND(VALUE(SUBSTITUTE(実質収支比率等に係る経年分析!F$49,"▲","-")),2),NA())</f>
        <v>-4.8099999999999996</v>
      </c>
      <c r="C21" s="179">
        <f>IF(ISNUMBER(VALUE(SUBSTITUTE(実質収支比率等に係る経年分析!G$49,"▲","-"))),ROUND(VALUE(SUBSTITUTE(実質収支比率等に係る経年分析!G$49,"▲","-")),2),NA())</f>
        <v>-3.32</v>
      </c>
      <c r="D21" s="179">
        <f>IF(ISNUMBER(VALUE(SUBSTITUTE(実質収支比率等に係る経年分析!H$49,"▲","-"))),ROUND(VALUE(SUBSTITUTE(実質収支比率等に係る経年分析!H$49,"▲","-")),2),NA())</f>
        <v>-4.7699999999999996</v>
      </c>
      <c r="E21" s="179">
        <f>IF(ISNUMBER(VALUE(SUBSTITUTE(実質収支比率等に係る経年分析!I$49,"▲","-"))),ROUND(VALUE(SUBSTITUTE(実質収支比率等に係る経年分析!I$49,"▲","-")),2),NA())</f>
        <v>-7.09</v>
      </c>
      <c r="F21" s="179">
        <f>IF(ISNUMBER(VALUE(SUBSTITUTE(実質収支比率等に係る経年分析!J$49,"▲","-"))),ROUND(VALUE(SUBSTITUTE(実質収支比率等に係る経年分析!J$49,"▲","-")),2),NA())</f>
        <v>-6.14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風力発電事業特別会計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1.1299999999999999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2.2400000000000002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415</v>
      </c>
      <c r="E42" s="181"/>
      <c r="F42" s="181"/>
      <c r="G42" s="181">
        <f>'実質公債費比率（分子）の構造'!L$52</f>
        <v>409</v>
      </c>
      <c r="H42" s="181"/>
      <c r="I42" s="181"/>
      <c r="J42" s="181">
        <f>'実質公債費比率（分子）の構造'!M$52</f>
        <v>409</v>
      </c>
      <c r="K42" s="181"/>
      <c r="L42" s="181"/>
      <c r="M42" s="181">
        <f>'実質公債費比率（分子）の構造'!N$52</f>
        <v>385</v>
      </c>
      <c r="N42" s="181"/>
      <c r="O42" s="181"/>
      <c r="P42" s="181">
        <f>'実質公債費比率（分子）の構造'!O$52</f>
        <v>380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140</v>
      </c>
      <c r="C45" s="181"/>
      <c r="D45" s="181"/>
      <c r="E45" s="181">
        <f>'実質公債費比率（分子）の構造'!L$49</f>
        <v>140</v>
      </c>
      <c r="F45" s="181"/>
      <c r="G45" s="181"/>
      <c r="H45" s="181">
        <f>'実質公債費比率（分子）の構造'!M$49</f>
        <v>103</v>
      </c>
      <c r="I45" s="181"/>
      <c r="J45" s="181"/>
      <c r="K45" s="181">
        <f>'実質公債費比率（分子）の構造'!N$49</f>
        <v>60</v>
      </c>
      <c r="L45" s="181"/>
      <c r="M45" s="181"/>
      <c r="N45" s="181">
        <f>'実質公債費比率（分子）の構造'!O$49</f>
        <v>5</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477</v>
      </c>
      <c r="C49" s="181"/>
      <c r="D49" s="181"/>
      <c r="E49" s="181">
        <f>'実質公債費比率（分子）の構造'!L$45</f>
        <v>488</v>
      </c>
      <c r="F49" s="181"/>
      <c r="G49" s="181"/>
      <c r="H49" s="181">
        <f>'実質公債費比率（分子）の構造'!M$45</f>
        <v>513</v>
      </c>
      <c r="I49" s="181"/>
      <c r="J49" s="181"/>
      <c r="K49" s="181">
        <f>'実質公債費比率（分子）の構造'!N$45</f>
        <v>511</v>
      </c>
      <c r="L49" s="181"/>
      <c r="M49" s="181"/>
      <c r="N49" s="181">
        <f>'実質公債費比率（分子）の構造'!O$45</f>
        <v>522</v>
      </c>
      <c r="O49" s="181"/>
      <c r="P49" s="181"/>
    </row>
    <row r="50" spans="1:16" x14ac:dyDescent="0.15">
      <c r="A50" s="181" t="s">
        <v>71</v>
      </c>
      <c r="B50" s="181" t="e">
        <f>NA()</f>
        <v>#N/A</v>
      </c>
      <c r="C50" s="181">
        <f>IF(ISNUMBER('実質公債費比率（分子）の構造'!K$53),'実質公債費比率（分子）の構造'!K$53,NA())</f>
        <v>203</v>
      </c>
      <c r="D50" s="181" t="e">
        <f>NA()</f>
        <v>#N/A</v>
      </c>
      <c r="E50" s="181" t="e">
        <f>NA()</f>
        <v>#N/A</v>
      </c>
      <c r="F50" s="181">
        <f>IF(ISNUMBER('実質公債費比率（分子）の構造'!L$53),'実質公債費比率（分子）の構造'!L$53,NA())</f>
        <v>220</v>
      </c>
      <c r="G50" s="181" t="e">
        <f>NA()</f>
        <v>#N/A</v>
      </c>
      <c r="H50" s="181" t="e">
        <f>NA()</f>
        <v>#N/A</v>
      </c>
      <c r="I50" s="181">
        <f>IF(ISNUMBER('実質公債費比率（分子）の構造'!M$53),'実質公債費比率（分子）の構造'!M$53,NA())</f>
        <v>208</v>
      </c>
      <c r="J50" s="181" t="e">
        <f>NA()</f>
        <v>#N/A</v>
      </c>
      <c r="K50" s="181" t="e">
        <f>NA()</f>
        <v>#N/A</v>
      </c>
      <c r="L50" s="181">
        <f>IF(ISNUMBER('実質公債費比率（分子）の構造'!N$53),'実質公債費比率（分子）の構造'!N$53,NA())</f>
        <v>187</v>
      </c>
      <c r="M50" s="181" t="e">
        <f>NA()</f>
        <v>#N/A</v>
      </c>
      <c r="N50" s="181" t="e">
        <f>NA()</f>
        <v>#N/A</v>
      </c>
      <c r="O50" s="181">
        <f>IF(ISNUMBER('実質公債費比率（分子）の構造'!O$53),'実質公債費比率（分子）の構造'!O$53,NA())</f>
        <v>148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4325</v>
      </c>
      <c r="E56" s="180"/>
      <c r="F56" s="180"/>
      <c r="G56" s="180">
        <f>'将来負担比率（分子）の構造'!J$52</f>
        <v>4465</v>
      </c>
      <c r="H56" s="180"/>
      <c r="I56" s="180"/>
      <c r="J56" s="180">
        <f>'将来負担比率（分子）の構造'!K$52</f>
        <v>4374</v>
      </c>
      <c r="K56" s="180"/>
      <c r="L56" s="180"/>
      <c r="M56" s="180">
        <f>'将来負担比率（分子）の構造'!L$52</f>
        <v>4321</v>
      </c>
      <c r="N56" s="180"/>
      <c r="O56" s="180"/>
      <c r="P56" s="180">
        <f>'将来負担比率（分子）の構造'!M$52</f>
        <v>4440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642</v>
      </c>
      <c r="E58" s="180"/>
      <c r="F58" s="180"/>
      <c r="G58" s="180">
        <f>'将来負担比率（分子）の構造'!J$50</f>
        <v>722</v>
      </c>
      <c r="H58" s="180"/>
      <c r="I58" s="180"/>
      <c r="J58" s="180">
        <f>'将来負担比率（分子）の構造'!K$50</f>
        <v>626</v>
      </c>
      <c r="K58" s="180"/>
      <c r="L58" s="180"/>
      <c r="M58" s="180">
        <f>'将来負担比率（分子）の構造'!L$50</f>
        <v>717</v>
      </c>
      <c r="N58" s="180"/>
      <c r="O58" s="180"/>
      <c r="P58" s="180">
        <f>'将来負担比率（分子）の構造'!M$50</f>
        <v>677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1199</v>
      </c>
      <c r="C62" s="180"/>
      <c r="D62" s="180"/>
      <c r="E62" s="180">
        <f>'将来負担比率（分子）の構造'!J$45</f>
        <v>1061</v>
      </c>
      <c r="F62" s="180"/>
      <c r="G62" s="180"/>
      <c r="H62" s="180">
        <f>'将来負担比率（分子）の構造'!K$45</f>
        <v>1119</v>
      </c>
      <c r="I62" s="180"/>
      <c r="J62" s="180"/>
      <c r="K62" s="180">
        <f>'将来負担比率（分子）の構造'!L$45</f>
        <v>1221</v>
      </c>
      <c r="L62" s="180"/>
      <c r="M62" s="180"/>
      <c r="N62" s="180">
        <f>'将来負担比率（分子）の構造'!M$45</f>
        <v>1364</v>
      </c>
      <c r="O62" s="180"/>
      <c r="P62" s="180"/>
    </row>
    <row r="63" spans="1:16" x14ac:dyDescent="0.15">
      <c r="A63" s="180" t="s">
        <v>34</v>
      </c>
      <c r="B63" s="180">
        <f>'将来負担比率（分子）の構造'!I$44</f>
        <v>311</v>
      </c>
      <c r="C63" s="180"/>
      <c r="D63" s="180"/>
      <c r="E63" s="180">
        <f>'将来負担比率（分子）の構造'!J$44</f>
        <v>174</v>
      </c>
      <c r="F63" s="180"/>
      <c r="G63" s="180"/>
      <c r="H63" s="180">
        <f>'将来負担比率（分子）の構造'!K$44</f>
        <v>80</v>
      </c>
      <c r="I63" s="180"/>
      <c r="J63" s="180"/>
      <c r="K63" s="180">
        <f>'将来負担比率（分子）の構造'!L$44</f>
        <v>76</v>
      </c>
      <c r="L63" s="180"/>
      <c r="M63" s="180"/>
      <c r="N63" s="180">
        <f>'将来負担比率（分子）の構造'!M$44</f>
        <v>522</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5311</v>
      </c>
      <c r="C66" s="180"/>
      <c r="D66" s="180"/>
      <c r="E66" s="180">
        <f>'将来負担比率（分子）の構造'!J$41</f>
        <v>5427</v>
      </c>
      <c r="F66" s="180"/>
      <c r="G66" s="180"/>
      <c r="H66" s="180">
        <f>'将来負担比率（分子）の構造'!K$41</f>
        <v>5307</v>
      </c>
      <c r="I66" s="180"/>
      <c r="J66" s="180"/>
      <c r="K66" s="180">
        <f>'将来負担比率（分子）の構造'!L$41</f>
        <v>5151</v>
      </c>
      <c r="L66" s="180"/>
      <c r="M66" s="180"/>
      <c r="N66" s="180">
        <f>'将来負担比率（分子）の構造'!M$41</f>
        <v>5036</v>
      </c>
      <c r="O66" s="180"/>
      <c r="P66" s="180"/>
    </row>
    <row r="67" spans="1:16" x14ac:dyDescent="0.15">
      <c r="A67" s="180" t="s">
        <v>75</v>
      </c>
      <c r="B67" s="180" t="e">
        <f>NA()</f>
        <v>#N/A</v>
      </c>
      <c r="C67" s="180">
        <f>IF(ISNUMBER('将来負担比率（分子）の構造'!I$53), IF('将来負担比率（分子）の構造'!I$53 &lt; 0, 0, '将来負担比率（分子）の構造'!I$53), NA())</f>
        <v>1854</v>
      </c>
      <c r="D67" s="180" t="e">
        <f>NA()</f>
        <v>#N/A</v>
      </c>
      <c r="E67" s="180" t="e">
        <f>NA()</f>
        <v>#N/A</v>
      </c>
      <c r="F67" s="180">
        <f>IF(ISNUMBER('将来負担比率（分子）の構造'!J$53), IF('将来負担比率（分子）の構造'!J$53 &lt; 0, 0, '将来負担比率（分子）の構造'!J$53), NA())</f>
        <v>1475</v>
      </c>
      <c r="G67" s="180" t="e">
        <f>NA()</f>
        <v>#N/A</v>
      </c>
      <c r="H67" s="180" t="e">
        <f>NA()</f>
        <v>#N/A</v>
      </c>
      <c r="I67" s="180">
        <f>IF(ISNUMBER('将来負担比率（分子）の構造'!K$53), IF('将来負担比率（分子）の構造'!K$53 &lt; 0, 0, '将来負担比率（分子）の構造'!K$53), NA())</f>
        <v>1506</v>
      </c>
      <c r="J67" s="180" t="e">
        <f>NA()</f>
        <v>#N/A</v>
      </c>
      <c r="K67" s="180" t="e">
        <f>NA()</f>
        <v>#N/A</v>
      </c>
      <c r="L67" s="180">
        <f>IF(ISNUMBER('将来負担比率（分子）の構造'!L$53), IF('将来負担比率（分子）の構造'!L$53 &lt; 0, 0, '将来負担比率（分子）の構造'!L$53), NA())</f>
        <v>1410</v>
      </c>
      <c r="M67" s="180" t="e">
        <f>NA()</f>
        <v>#N/A</v>
      </c>
      <c r="N67" s="180" t="e">
        <f>NA()</f>
        <v>#N/A</v>
      </c>
      <c r="O67" s="180">
        <f>IF(ISNUMBER('将来負担比率（分子）の構造'!M$53), IF('将来負担比率（分子）の構造'!M$53 &lt; 0, 0, '将来負担比率（分子）の構造'!M$53), NA())</f>
        <v>1805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626</v>
      </c>
      <c r="C72" s="184">
        <f>基金残高に係る経年分析!G55</f>
        <v>717</v>
      </c>
      <c r="D72" s="184">
        <f>基金残高に係る経年分析!H55</f>
        <v>677</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257</v>
      </c>
      <c r="C74" s="184">
        <f>基金残高に係る経年分析!G57</f>
        <v>370</v>
      </c>
      <c r="D74" s="184">
        <f>基金残高に係る経年分析!H57</f>
        <v>372</v>
      </c>
    </row>
  </sheetData>
  <sheetProtection algorithmName="SHA-512" hashValue="uigClwtHmeqaVK2mbkI1EVDr3HjELKzop51r4I1f029umlwWpBiNQaIAGSUSaTfnsAUsVkm8dIWjBXAwnsKRFA==" saltValue="GJeA3V+POYXwxdIFyD0+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財政状況資料集H30</dc:title>
  <dc:creator>東伊豆町</dc:creator>
  <cp:lastModifiedBy>Np2909902(東伊豆町電算室ネットPC)</cp:lastModifiedBy>
  <cp:lastPrinted>2020-03-11T04:16:40Z</cp:lastPrinted>
  <dcterms:created xsi:type="dcterms:W3CDTF">2020-03-03T00:51:44Z</dcterms:created>
  <dcterms:modified xsi:type="dcterms:W3CDTF">2020-04-01T23:58:32Z</dcterms:modified>
</cp:coreProperties>
</file>