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ileserver.hizu-lg.local\work\31総務課\3財政係\【公会計】\R8公会計\05.県調査\07.（9.8（火）〆）【総務省財務調査課】令和６年度財政状況資料集の作成について（2回目・地方公会計関係）_20260825\03.（9.16（水）〆）【確認依頼】令和６年度財政状況資料集の作成について（2回目・地方公会計関係）\"/>
    </mc:Choice>
  </mc:AlternateContent>
  <xr:revisionPtr revIDLastSave="0" documentId="13_ncr:1_{419291F7-D0C0-4F77-BFAF-1F9AF872ACE8}" xr6:coauthVersionLast="47" xr6:coauthVersionMax="47" xr10:uidLastSave="{00000000-0000-0000-0000-000000000000}"/>
  <bookViews>
    <workbookView xWindow="615" yWindow="270" windowWidth="18585" windowHeight="144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W34" i="10"/>
  <c r="BW35" i="10" s="1"/>
  <c r="BW36" i="10" s="1"/>
  <c r="BW37" i="10" s="1"/>
  <c r="BW38" i="10" s="1"/>
  <c r="BW39" i="10" s="1"/>
  <c r="BW40" i="10" s="1"/>
  <c r="BW41" i="10" s="1"/>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calcChain>
</file>

<file path=xl/sharedStrings.xml><?xml version="1.0" encoding="utf-8"?>
<sst xmlns="http://schemas.openxmlformats.org/spreadsheetml/2006/main" count="1168" uniqueCount="571">
  <si>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</si>
  <si>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</si>
  <si>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</si>
  <si>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</si>
  <si>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</si>
  <si>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</si>
  <si>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</si>
  <si>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</si>
  <si>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</si>
  <si>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</si>
  <si>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</si>
  <si>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</si>
  <si>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</si>
  <si>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</si>
  <si>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</si>
  <si>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</si>
  <si>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</si>
  <si>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</si>
  <si>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</si>
  <si>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</si>
  <si>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</si>
  <si>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</si>
  <si>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</si>
  <si>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</si>
  <si>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</si>
  <si>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</si>
  <si>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</si>
  <si>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</si>
  <si>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</si>
  <si>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</si>
  <si>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</si>
  <si>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</si>
  <si>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</si>
  <si>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</si>
  <si>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</si>
  <si>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</si>
  <si>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</si>
  <si>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</si>
  <si>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</si>
  <si>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</si>
  <si>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</si>
  <si>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</si>
  <si>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</si>
  <si>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</si>
  <si>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</si>
  <si>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</si>
  <si>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</si>
  <si>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</si>
  <si>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</si>
  <si>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</si>
  <si>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</si>
  <si>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</si>
  <si>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</si>
  <si>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</si>
  <si>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</si>
  <si>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</si>
  <si>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</si>
  <si>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</si>
  <si>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</si>
  <si>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</si>
  <si>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</si>
  <si>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</si>
  <si>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</si>
  <si>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</si>
  <si>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</si>
  <si>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</si>
  <si>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</si>
  <si>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</si>
  <si>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</si>
  <si>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</si>
  <si>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</si>
  <si>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</si>
  <si>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</si>
  <si>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</si>
  <si>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</si>
  <si>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</si>
  <si>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</si>
  <si>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</si>
  <si>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</si>
  <si>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静岡県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</si>
  <si>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</si>
  <si>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</si>
  <si>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</si>
  <si>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</si>
  <si>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</si>
  <si>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</si>
  <si>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</si>
  <si>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</si>
  <si>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</si>
  <si>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</si>
  <si>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</si>
  <si>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</si>
  <si>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</si>
  <si>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</si>
  <si>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東伊豆町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</si>
  <si>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</si>
  <si>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</si>
  <si>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</si>
  <si>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</si>
  <si>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</si>
  <si>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</si>
  <si>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</si>
  <si>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</si>
  <si>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</si>
  <si>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</si>
  <si>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</si>
  <si>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</si>
  <si>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</si>
  <si>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</si>
  <si>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</si>
  <si>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</si>
  <si>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</si>
  <si>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</si>
  <si>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</si>
  <si>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</si>
  <si>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</si>
  <si>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</si>
  <si>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</si>
  <si>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</si>
  <si>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</si>
  <si>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</si>
  <si>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</si>
  <si>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</si>
  <si>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</si>
  <si>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</si>
  <si>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</si>
  <si>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</si>
  <si>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</si>
  <si>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</si>
  <si>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</si>
  <si>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</si>
  <si>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</si>
  <si>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</si>
  <si>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</si>
  <si>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</si>
  <si>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</si>
  <si>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</si>
  <si>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</si>
  <si>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</si>
  <si>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</si>
  <si>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</si>
  <si>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</si>
  <si>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</si>
  <si>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</si>
  <si>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</si>
  <si>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</si>
  <si>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</si>
  <si>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</si>
  <si>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</si>
  <si>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</si>
  <si>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</si>
  <si>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</si>
  <si>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</si>
  <si>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</si>
  <si>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</si>
  <si>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</si>
  <si>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</si>
  <si>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</si>
  <si>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</si>
  <si>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</si>
  <si>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</si>
  <si>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</si>
  <si>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</si>
  <si>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</si>
  <si>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</si>
  <si>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</si>
  <si>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</si>
  <si>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</si>
  <si>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</si>
  <si>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</si>
  <si>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</si>
  <si>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</si>
  <si>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</si>
  <si>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</si>
  <si>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</si>
  <si>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</si>
  <si>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</si>
  <si>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</si>
  <si>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</si>
  <si>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</si>
  <si>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</si>
  <si>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</si>
  <si>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</si>
  <si>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</si>
  <si>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</si>
  <si>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</si>
  <si>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</si>
  <si>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</si>
  <si>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</si>
  <si>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</si>
  <si>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</si>
  <si>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</si>
  <si>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</si>
  <si>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</si>
  <si>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</si>
  <si>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</si>
  <si>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</si>
  <si>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</si>
  <si>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</si>
  <si>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</si>
  <si>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</si>
  <si>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</si>
  <si>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</si>
  <si>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静岡県東伊豆町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</si>
  <si>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</si>
  <si>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</si>
  <si>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</si>
  <si>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</si>
  <si>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</si>
  <si>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</si>
  <si>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</si>
  <si>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</si>
  <si>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</si>
  <si>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</si>
  <si>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</si>
  <si>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</si>
  <si>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</si>
  <si>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</si>
  <si>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</si>
  <si>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</si>
  <si>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</si>
  <si>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</si>
  <si>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</si>
  <si>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</si>
  <si>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</si>
  <si>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</si>
  <si>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</si>
  <si>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</si>
  <si>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</si>
  <si>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</si>
  <si>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</si>
  <si>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</si>
  <si>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</si>
  <si>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</si>
  <si>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</si>
  <si>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</si>
  <si>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</si>
  <si>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</si>
  <si>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</si>
  <si>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</si>
  <si>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</si>
  <si>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</si>
  <si>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</si>
  <si>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</si>
  <si>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</si>
  <si>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</si>
  <si>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</si>
  <si>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</si>
  <si>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</si>
  <si>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</si>
  <si>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</si>
  <si>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</si>
  <si>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</si>
  <si>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</si>
  <si>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</si>
  <si>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</si>
  <si>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</si>
  <si>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</si>
  <si>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</si>
  <si>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</si>
  <si>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</si>
  <si>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</si>
  <si>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</si>
  <si>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</si>
  <si>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</si>
  <si>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</si>
  <si>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</si>
  <si>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</si>
  <si>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</si>
  <si>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</si>
  <si>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</si>
  <si>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</si>
  <si>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</si>
  <si>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</si>
  <si>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</si>
  <si>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</si>
  <si>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</si>
  <si>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</si>
  <si>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</si>
  <si>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</si>
  <si>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</si>
  <si>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</si>
  <si>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</si>
  <si>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</si>
  <si>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</si>
  <si>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</si>
  <si>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</si>
  <si>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</si>
  <si>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</si>
  <si>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</si>
  <si>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</si>
  <si>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</si>
  <si>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</si>
  <si>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</si>
  <si>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</si>
  <si>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</si>
  <si>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</si>
  <si>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</si>
  <si>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</si>
  <si>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</si>
  <si>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</si>
  <si>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</si>
  <si>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</si>
  <si>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</si>
  <si>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</si>
  <si>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</si>
  <si>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</si>
  <si>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</si>
  <si>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</si>
  <si>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</si>
  <si>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</si>
  <si>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</si>
  <si>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</si>
  <si>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</si>
  <si>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</si>
  <si>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</si>
  <si>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</si>
  <si>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</si>
  <si>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</si>
  <si>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</si>
  <si>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</si>
  <si>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</si>
  <si>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</si>
  <si>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</si>
  <si>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</si>
  <si>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</si>
  <si>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</si>
  <si>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</si>
  <si>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</si>
  <si>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</si>
  <si>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</si>
  <si>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</si>
  <si>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</si>
  <si>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</si>
  <si>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</si>
  <si>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</si>
  <si>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</si>
  <si>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</si>
  <si>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</si>
  <si>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</si>
  <si>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</si>
  <si>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</si>
  <si>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</si>
  <si>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</si>
  <si>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</si>
  <si>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</si>
  <si>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</si>
  <si>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</si>
  <si>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</si>
  <si>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</si>
  <si>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</si>
  <si>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</si>
  <si>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</si>
  <si>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</si>
  <si>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静岡県東伊豆町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</si>
  <si>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</si>
  <si>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</si>
  <si>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</si>
  <si>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</si>
  <si>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</si>
  <si>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</si>
  <si>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</si>
  <si>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</si>
  <si>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</si>
  <si>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</si>
  <si>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</si>
  <si>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</si>
  <si>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</si>
  <si>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</si>
  <si>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</si>
  <si>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</si>
  <si>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</si>
  <si>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</si>
  <si>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</si>
  <si>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</si>
  <si>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</si>
  <si>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</si>
  <si>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</si>
  <si>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</si>
  <si>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</si>
  <si>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</si>
  <si>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</si>
  <si>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</si>
  <si>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</si>
  <si>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</si>
  <si>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</si>
  <si>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</si>
  <si>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</si>
  <si>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</si>
  <si>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</si>
  <si>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</si>
  <si>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</si>
  <si>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</si>
  <si>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風力発電事業特別会計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</si>
  <si>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</si>
  <si>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</si>
  <si>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</si>
  <si>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</si>
  <si>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</si>
  <si>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</si>
  <si>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</si>
  <si>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</si>
  <si>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</si>
  <si>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</si>
  <si>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</si>
  <si>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</si>
  <si>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</si>
  <si>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</si>
  <si>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</si>
  <si>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</si>
  <si>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</si>
  <si>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</si>
  <si>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</si>
  <si>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</si>
  <si>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</si>
  <si>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</si>
  <si>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</si>
  <si>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</si>
  <si>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</si>
  <si>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</si>
  <si>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</si>
  <si>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</si>
  <si>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</si>
  <si>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</si>
  <si>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</si>
  <si>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</si>
  <si>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</si>
  <si>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</si>
  <si>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</si>
  <si>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</si>
  <si>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</si>
  <si>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</si>
  <si>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</si>
  <si>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</si>
  <si>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</si>
  <si>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</si>
  <si>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</si>
  <si>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</si>
  <si>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</si>
  <si>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</si>
  <si>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</si>
  <si>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</si>
  <si>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</si>
  <si>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</si>
  <si>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</si>
  <si>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</si>
  <si>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</si>
  <si>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</si>
  <si>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</si>
  <si>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</si>
  <si>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</si>
  <si>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</si>
  <si>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</si>
  <si>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</si>
  <si>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</si>
  <si>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</si>
  <si>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</si>
  <si>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</si>
  <si>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</si>
  <si>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</si>
  <si>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</si>
  <si>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</si>
  <si>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</si>
  <si>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</si>
  <si>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</si>
  <si>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</si>
  <si>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</si>
  <si>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</si>
  <si>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</si>
  <si>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</si>
  <si>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</si>
  <si>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</si>
  <si>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</si>
  <si>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</si>
  <si>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</si>
  <si>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</si>
  <si>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</si>
  <si>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</si>
  <si>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</si>
  <si>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</si>
  <si>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</si>
  <si>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</si>
  <si>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</si>
  <si>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</si>
  <si>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</si>
  <si>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</si>
  <si>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</si>
  <si>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</si>
  <si>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</si>
  <si>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</si>
  <si>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</si>
  <si>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</si>
  <si>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</si>
  <si>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</si>
  <si>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</si>
  <si>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</si>
  <si>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</si>
  <si>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</si>
  <si>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</si>
  <si>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</si>
  <si>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</si>
  <si>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</si>
  <si>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</si>
  <si>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</si>
  <si>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</si>
  <si>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</si>
  <si>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</si>
  <si>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</si>
  <si>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</si>
  <si>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</si>
  <si>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</si>
  <si>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</si>
  <si>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</si>
  <si>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</si>
  <si>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</si>
  <si>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</si>
  <si>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</si>
  <si>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</si>
  <si>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</si>
  <si>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</si>
  <si>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</si>
  <si>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</si>
  <si>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</si>
  <si>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</si>
  <si>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</si>
  <si>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</si>
  <si>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</si>
  <si>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</si>
  <si>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</si>
  <si>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</si>
  <si>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0.55</t>
  </si>
  <si>
    <t>一般会計</t>
  </si>
  <si>
    <t>水道事業会計</t>
  </si>
  <si>
    <t>介護保険特別会計</t>
  </si>
  <si>
    <t>国民健康保険特別会計</t>
  </si>
  <si>
    <t>後期高齢者医療特別会計</t>
  </si>
  <si>
    <t>風力発電事業特別会計</t>
  </si>
  <si>
    <t>その他会計（赤字）</t>
  </si>
  <si>
    <t>その他会計（黒字）</t>
  </si>
  <si>
    <t>R02</t>
    <phoneticPr fontId="5"/>
  </si>
  <si>
    <t>R03</t>
    <phoneticPr fontId="5"/>
  </si>
  <si>
    <t>R04</t>
    <phoneticPr fontId="5"/>
  </si>
  <si>
    <t>R05</t>
    <phoneticPr fontId="5"/>
  </si>
  <si>
    <t>R06</t>
    <phoneticPr fontId="5"/>
  </si>
  <si>
    <t xml:space="preserve"> －</t>
  </si>
  <si>
    <t>－</t>
  </si>
  <si>
    <t>一部事務組合下田メディカルセンター（普通会計分）</t>
    <phoneticPr fontId="38"/>
  </si>
  <si>
    <t>－</t>
    <phoneticPr fontId="38"/>
  </si>
  <si>
    <t>東河環境センター</t>
    <phoneticPr fontId="38"/>
  </si>
  <si>
    <t>伊豆斎場組合</t>
    <phoneticPr fontId="38"/>
  </si>
  <si>
    <t>静岡県市町総合事務組合</t>
    <phoneticPr fontId="38"/>
  </si>
  <si>
    <t>静岡県地方税滞納整理機構</t>
    <phoneticPr fontId="38"/>
  </si>
  <si>
    <t>駿東伊豆消防組合</t>
    <phoneticPr fontId="38"/>
  </si>
  <si>
    <t>静岡県後期高齢者医療広域連合</t>
    <phoneticPr fontId="38"/>
  </si>
  <si>
    <t>静岡県後期高齢者医療広域連合（事業会計分）</t>
    <phoneticPr fontId="38"/>
  </si>
  <si>
    <t>ふるさと納税基金</t>
    <rPh sb="4" eb="6">
      <t>ノウゼイ</t>
    </rPh>
    <rPh sb="6" eb="8">
      <t>キキン</t>
    </rPh>
    <phoneticPr fontId="5"/>
  </si>
  <si>
    <t>教育振興基金</t>
    <rPh sb="0" eb="6">
      <t>キョウイクシンコウキキン</t>
    </rPh>
    <phoneticPr fontId="38"/>
  </si>
  <si>
    <t>環境施設等整備基金</t>
    <phoneticPr fontId="38"/>
  </si>
  <si>
    <t>社会福祉基金</t>
    <phoneticPr fontId="38"/>
  </si>
  <si>
    <t>育英奨学基金</t>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</si>
  <si>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</si>
  <si>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</si>
  <si>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</si>
  <si>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</si>
  <si>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</si>
  <si>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</si>
  <si>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</si>
  <si>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</si>
  <si>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</si>
  <si>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財政調整基金やふるさと納税基金の積み立てにより両基金の残高が増加したため、将来負担比率を低下させることができたが、有形固定資産減価償却率は類似団体内平均値よりも高い状態が続いている。今後は積み立てた基金等を取り崩し、事業費に充てるなどして、人口減少を見据え施設の廃止や統廃合をしつつ、施設整備を実施していきたい。特に町営住宅や小中学校の有形固定資産減価償却率が類似団体に比べて極めて高いので、今後はそれら施設の整備を進めていきたい。</t>
    <rPh sb="148" eb="150">
      <t>ジッシ</t>
    </rPh>
    <phoneticPr fontId="5"/>
  </si>
  <si>
    <r>
      <t>　</t>
    </r>
    <r>
      <rPr>
        <sz val="11"/>
        <rFont val="ＭＳ Ｐゴシック"/>
        <family val="3"/>
        <charset val="128"/>
      </rPr>
      <t>有形固定資産減価償却率の推移での分析のとおり財政調整基金やふるさと納税基金の積み立てによる両基金の残高増加、また、起債発行抑制による地方債現在高の減小により将来負担比率を低下させることができた結果、令和6年度は元利償還金額の減少により、実質公債費比率も減少した。しかしながら今後も改修工事に関わる地方債の元利金償還が続く数年の間、実質公債費比率の上昇も懸念される。「町営住宅や小中学校の老朽化に伴い新たな大規模改修や新規整備を行うことになった場合、新規の地方債の借入をする可能性が高くなることも予想されるため、全体の事業費の抑制や国県の補助金、基金の活用をするなどして、地方債の借入を減らすよう努めていく。</t>
    </r>
    <rPh sb="75" eb="76">
      <t>ショウ</t>
    </rPh>
    <rPh sb="97" eb="99">
      <t>ケッカ</t>
    </rPh>
    <rPh sb="100" eb="102">
      <t>レイワ</t>
    </rPh>
    <rPh sb="103" eb="105">
      <t>ネンド</t>
    </rPh>
    <rPh sb="127" eb="129">
      <t>ゲンショウ</t>
    </rPh>
    <rPh sb="174" eb="176">
      <t>ジョウショウ</t>
    </rPh>
    <rPh sb="177" eb="179">
      <t>ケネン</t>
    </rPh>
    <rPh sb="248" eb="250">
      <t>ヨソウ</t>
    </rPh>
    <rPh sb="298" eb="299">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</si>
</sst>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
      <sz val="11"/>
      <color rgb="FFFF0000"/>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DD00BFB-4D16-4300-9945-61FECEDC008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67E0-4A49-8FA6-05DC0D20514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62138</c:v>
                </c:pt>
                <c:pt idx="1">
                  <c:v>34207</c:v>
                </c:pt>
                <c:pt idx="2">
                  <c:v>35359</c:v>
                </c:pt>
                <c:pt idx="3">
                  <c:v>32510</c:v>
                </c:pt>
                <c:pt idx="4">
                  <c:v>30942</c:v>
                </c:pt>
              </c:numCache>
            </c:numRef>
          </c:val>
          <c:smooth val="0"/>
          <c:extLst>
            <c:ext xmlns:c16="http://schemas.microsoft.com/office/drawing/2014/chart" uri="{C3380CC4-5D6E-409C-BE32-E72D297353CC}">
              <c16:uniqueId val="{00000001-67E0-4A49-8FA6-05DC0D20514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10.94</c:v>
                </c:pt>
                <c:pt idx="1">
                  <c:v>11.56</c:v>
                </c:pt>
                <c:pt idx="2">
                  <c:v>11.19</c:v>
                </c:pt>
                <c:pt idx="3">
                  <c:v>12.72</c:v>
                </c:pt>
                <c:pt idx="4">
                  <c:v>12.76</c:v>
                </c:pt>
              </c:numCache>
            </c:numRef>
          </c:val>
          <c:extLst>
            <c:ext xmlns:c16="http://schemas.microsoft.com/office/drawing/2014/chart" uri="{C3380CC4-5D6E-409C-BE32-E72D297353CC}">
              <c16:uniqueId val="{00000000-B277-41A9-82A8-7F675EB3754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20.309999999999999</c:v>
                </c:pt>
                <c:pt idx="1">
                  <c:v>32.380000000000003</c:v>
                </c:pt>
                <c:pt idx="2">
                  <c:v>40.78</c:v>
                </c:pt>
                <c:pt idx="3">
                  <c:v>44.42</c:v>
                </c:pt>
                <c:pt idx="4">
                  <c:v>46.17</c:v>
                </c:pt>
              </c:numCache>
            </c:numRef>
          </c:val>
          <c:extLst>
            <c:ext xmlns:c16="http://schemas.microsoft.com/office/drawing/2014/chart" uri="{C3380CC4-5D6E-409C-BE32-E72D297353CC}">
              <c16:uniqueId val="{00000001-B277-41A9-82A8-7F675EB3754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-0.55000000000000004</c:v>
                </c:pt>
                <c:pt idx="1">
                  <c:v>14.73</c:v>
                </c:pt>
                <c:pt idx="2">
                  <c:v>6.36</c:v>
                </c:pt>
                <c:pt idx="3">
                  <c:v>5.37</c:v>
                </c:pt>
                <c:pt idx="4">
                  <c:v>3.19</c:v>
                </c:pt>
              </c:numCache>
            </c:numRef>
          </c:val>
          <c:smooth val="0"/>
          <c:extLst>
            <c:ext xmlns:c16="http://schemas.microsoft.com/office/drawing/2014/chart" uri="{C3380CC4-5D6E-409C-BE32-E72D297353CC}">
              <c16:uniqueId val="{00000002-B277-41A9-82A8-7F675EB3754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211-4473-AB84-7A0FD32FDB1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211-4473-AB84-7A0FD32FDB1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211-4473-AB84-7A0FD32FDB13}"/>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211-4473-AB84-7A0FD32FDB13}"/>
            </c:ext>
          </c:extLst>
        </c:ser>
        <c:ser>
          <c:idx val="4"/>
          <c:order val="4"/>
          <c:tx>
            <c:strRef>
              <c:f>データシート!$A$31</c:f>
              <c:strCache>
                <c:ptCount val="1"/>
                <c:pt idx="0">
                  <c:v>風力発電事業特別会計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0.06</c:v>
                </c:pt>
                <c:pt idx="4">
                  <c:v>#N/A</c:v>
                </c:pt>
                <c:pt idx="5">
                  <c:v>7.0000000000000007E-2</c:v>
                </c:pt>
                <c:pt idx="6">
                  <c:v>#N/A</c:v>
                </c:pt>
                <c:pt idx="7">
                  <c:v>7.0000000000000007E-2</c:v>
                </c:pt>
                <c:pt idx="8">
                  <c:v>#N/A</c:v>
                </c:pt>
                <c:pt idx="9">
                  <c:v>0</c:v>
                </c:pt>
              </c:numCache>
            </c:numRef>
          </c:val>
          <c:extLst>
            <c:ext xmlns:c16="http://schemas.microsoft.com/office/drawing/2014/chart" uri="{C3380CC4-5D6E-409C-BE32-E72D297353CC}">
              <c16:uniqueId val="{00000004-D211-4473-AB84-7A0FD32FDB1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0.04</c:v>
                </c:pt>
                <c:pt idx="8">
                  <c:v>#N/A</c:v>
                </c:pt>
                <c:pt idx="9">
                  <c:v>0.05</c:v>
                </c:pt>
              </c:numCache>
            </c:numRef>
          </c:val>
          <c:extLst>
            <c:ext xmlns:c16="http://schemas.microsoft.com/office/drawing/2014/chart" uri="{C3380CC4-5D6E-409C-BE32-E72D297353CC}">
              <c16:uniqueId val="{00000005-D211-4473-AB84-7A0FD32FDB1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0.56999999999999995</c:v>
                </c:pt>
                <c:pt idx="2">
                  <c:v>#N/A</c:v>
                </c:pt>
                <c:pt idx="3">
                  <c:v>0.56000000000000005</c:v>
                </c:pt>
                <c:pt idx="4">
                  <c:v>#N/A</c:v>
                </c:pt>
                <c:pt idx="5">
                  <c:v>0.26</c:v>
                </c:pt>
                <c:pt idx="6">
                  <c:v>#N/A</c:v>
                </c:pt>
                <c:pt idx="7">
                  <c:v>0.38</c:v>
                </c:pt>
                <c:pt idx="8">
                  <c:v>#N/A</c:v>
                </c:pt>
                <c:pt idx="9">
                  <c:v>0.46</c:v>
                </c:pt>
              </c:numCache>
            </c:numRef>
          </c:val>
          <c:extLst>
            <c:ext xmlns:c16="http://schemas.microsoft.com/office/drawing/2014/chart" uri="{C3380CC4-5D6E-409C-BE32-E72D297353CC}">
              <c16:uniqueId val="{00000006-D211-4473-AB84-7A0FD32FDB1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1.54</c:v>
                </c:pt>
                <c:pt idx="2">
                  <c:v>#N/A</c:v>
                </c:pt>
                <c:pt idx="3">
                  <c:v>0.97</c:v>
                </c:pt>
                <c:pt idx="4">
                  <c:v>#N/A</c:v>
                </c:pt>
                <c:pt idx="5">
                  <c:v>1.29</c:v>
                </c:pt>
                <c:pt idx="6">
                  <c:v>#N/A</c:v>
                </c:pt>
                <c:pt idx="7">
                  <c:v>1.23</c:v>
                </c:pt>
                <c:pt idx="8">
                  <c:v>#N/A</c:v>
                </c:pt>
                <c:pt idx="9">
                  <c:v>1.83</c:v>
                </c:pt>
              </c:numCache>
            </c:numRef>
          </c:val>
          <c:extLst>
            <c:ext xmlns:c16="http://schemas.microsoft.com/office/drawing/2014/chart" uri="{C3380CC4-5D6E-409C-BE32-E72D297353CC}">
              <c16:uniqueId val="{00000007-D211-4473-AB84-7A0FD32FDB1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18.989999999999998</c:v>
                </c:pt>
                <c:pt idx="2">
                  <c:v>#N/A</c:v>
                </c:pt>
                <c:pt idx="3">
                  <c:v>15.22</c:v>
                </c:pt>
                <c:pt idx="4">
                  <c:v>#N/A</c:v>
                </c:pt>
                <c:pt idx="5">
                  <c:v>11.95</c:v>
                </c:pt>
                <c:pt idx="6">
                  <c:v>#N/A</c:v>
                </c:pt>
                <c:pt idx="7">
                  <c:v>10.99</c:v>
                </c:pt>
                <c:pt idx="8">
                  <c:v>#N/A</c:v>
                </c:pt>
                <c:pt idx="9">
                  <c:v>9.8800000000000008</c:v>
                </c:pt>
              </c:numCache>
            </c:numRef>
          </c:val>
          <c:extLst>
            <c:ext xmlns:c16="http://schemas.microsoft.com/office/drawing/2014/chart" uri="{C3380CC4-5D6E-409C-BE32-E72D297353CC}">
              <c16:uniqueId val="{00000008-D211-4473-AB84-7A0FD32FDB1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10.94</c:v>
                </c:pt>
                <c:pt idx="2">
                  <c:v>#N/A</c:v>
                </c:pt>
                <c:pt idx="3">
                  <c:v>11.56</c:v>
                </c:pt>
                <c:pt idx="4">
                  <c:v>#N/A</c:v>
                </c:pt>
                <c:pt idx="5">
                  <c:v>11.19</c:v>
                </c:pt>
                <c:pt idx="6">
                  <c:v>#N/A</c:v>
                </c:pt>
                <c:pt idx="7">
                  <c:v>12.72</c:v>
                </c:pt>
                <c:pt idx="8">
                  <c:v>#N/A</c:v>
                </c:pt>
                <c:pt idx="9">
                  <c:v>12.76</c:v>
                </c:pt>
              </c:numCache>
            </c:numRef>
          </c:val>
          <c:extLst>
            <c:ext xmlns:c16="http://schemas.microsoft.com/office/drawing/2014/chart" uri="{C3380CC4-5D6E-409C-BE32-E72D297353CC}">
              <c16:uniqueId val="{00000009-D211-4473-AB84-7A0FD32FDB1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386</c:v>
                </c:pt>
                <c:pt idx="5">
                  <c:v>386</c:v>
                </c:pt>
                <c:pt idx="8">
                  <c:v>373</c:v>
                </c:pt>
                <c:pt idx="11">
                  <c:v>374</c:v>
                </c:pt>
                <c:pt idx="14">
                  <c:v>360</c:v>
                </c:pt>
              </c:numCache>
            </c:numRef>
          </c:val>
          <c:extLst>
            <c:ext xmlns:c16="http://schemas.microsoft.com/office/drawing/2014/chart" uri="{C3380CC4-5D6E-409C-BE32-E72D297353CC}">
              <c16:uniqueId val="{00000000-1CE0-4D98-A66F-A89DC0316B5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CE0-4D98-A66F-A89DC0316B5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17</c:v>
                </c:pt>
                <c:pt idx="3">
                  <c:v>16</c:v>
                </c:pt>
                <c:pt idx="6">
                  <c:v>15</c:v>
                </c:pt>
                <c:pt idx="9">
                  <c:v>0</c:v>
                </c:pt>
                <c:pt idx="12">
                  <c:v>0</c:v>
                </c:pt>
              </c:numCache>
            </c:numRef>
          </c:val>
          <c:extLst>
            <c:ext xmlns:c16="http://schemas.microsoft.com/office/drawing/2014/chart" uri="{C3380CC4-5D6E-409C-BE32-E72D297353CC}">
              <c16:uniqueId val="{00000002-1CE0-4D98-A66F-A89DC0316B5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13</c:v>
                </c:pt>
                <c:pt idx="6">
                  <c:v>52</c:v>
                </c:pt>
                <c:pt idx="9">
                  <c:v>87</c:v>
                </c:pt>
                <c:pt idx="12">
                  <c:v>94</c:v>
                </c:pt>
              </c:numCache>
            </c:numRef>
          </c:val>
          <c:extLst>
            <c:ext xmlns:c16="http://schemas.microsoft.com/office/drawing/2014/chart" uri="{C3380CC4-5D6E-409C-BE32-E72D297353CC}">
              <c16:uniqueId val="{00000003-1CE0-4D98-A66F-A89DC0316B5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CE0-4D98-A66F-A89DC0316B5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CE0-4D98-A66F-A89DC0316B5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CE0-4D98-A66F-A89DC0316B5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537</c:v>
                </c:pt>
                <c:pt idx="3">
                  <c:v>615</c:v>
                </c:pt>
                <c:pt idx="6">
                  <c:v>566</c:v>
                </c:pt>
                <c:pt idx="9">
                  <c:v>533</c:v>
                </c:pt>
                <c:pt idx="12">
                  <c:v>512</c:v>
                </c:pt>
              </c:numCache>
            </c:numRef>
          </c:val>
          <c:extLst>
            <c:ext xmlns:c16="http://schemas.microsoft.com/office/drawing/2014/chart" uri="{C3380CC4-5D6E-409C-BE32-E72D297353CC}">
              <c16:uniqueId val="{00000007-1CE0-4D98-A66F-A89DC0316B5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175</c:v>
                </c:pt>
                <c:pt idx="2">
                  <c:v>#N/A</c:v>
                </c:pt>
                <c:pt idx="3">
                  <c:v>#N/A</c:v>
                </c:pt>
                <c:pt idx="4">
                  <c:v>258</c:v>
                </c:pt>
                <c:pt idx="5">
                  <c:v>#N/A</c:v>
                </c:pt>
                <c:pt idx="6">
                  <c:v>#N/A</c:v>
                </c:pt>
                <c:pt idx="7">
                  <c:v>260</c:v>
                </c:pt>
                <c:pt idx="8">
                  <c:v>#N/A</c:v>
                </c:pt>
                <c:pt idx="9">
                  <c:v>#N/A</c:v>
                </c:pt>
                <c:pt idx="10">
                  <c:v>246</c:v>
                </c:pt>
                <c:pt idx="11">
                  <c:v>#N/A</c:v>
                </c:pt>
                <c:pt idx="12">
                  <c:v>#N/A</c:v>
                </c:pt>
                <c:pt idx="13">
                  <c:v>246</c:v>
                </c:pt>
                <c:pt idx="14">
                  <c:v>#N/A</c:v>
                </c:pt>
              </c:numCache>
            </c:numRef>
          </c:val>
          <c:smooth val="0"/>
          <c:extLst>
            <c:ext xmlns:c16="http://schemas.microsoft.com/office/drawing/2014/chart" uri="{C3380CC4-5D6E-409C-BE32-E72D297353CC}">
              <c16:uniqueId val="{00000008-1CE0-4D98-A66F-A89DC0316B5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4558</c:v>
                </c:pt>
                <c:pt idx="5">
                  <c:v>4454</c:v>
                </c:pt>
                <c:pt idx="8">
                  <c:v>4265</c:v>
                </c:pt>
                <c:pt idx="11">
                  <c:v>4048</c:v>
                </c:pt>
                <c:pt idx="14">
                  <c:v>3787</c:v>
                </c:pt>
              </c:numCache>
            </c:numRef>
          </c:val>
          <c:extLst>
            <c:ext xmlns:c16="http://schemas.microsoft.com/office/drawing/2014/chart" uri="{C3380CC4-5D6E-409C-BE32-E72D297353CC}">
              <c16:uniqueId val="{00000000-FD82-4594-9D97-89BE2D52EC9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FD82-4594-9D97-89BE2D52EC9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741</c:v>
                </c:pt>
                <c:pt idx="5">
                  <c:v>1264</c:v>
                </c:pt>
                <c:pt idx="8">
                  <c:v>1534</c:v>
                </c:pt>
                <c:pt idx="11">
                  <c:v>1677</c:v>
                </c:pt>
                <c:pt idx="14">
                  <c:v>1787</c:v>
                </c:pt>
              </c:numCache>
            </c:numRef>
          </c:val>
          <c:extLst>
            <c:ext xmlns:c16="http://schemas.microsoft.com/office/drawing/2014/chart" uri="{C3380CC4-5D6E-409C-BE32-E72D297353CC}">
              <c16:uniqueId val="{00000002-FD82-4594-9D97-89BE2D52EC9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D82-4594-9D97-89BE2D52EC9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D82-4594-9D97-89BE2D52EC9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D82-4594-9D97-89BE2D52EC9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1010</c:v>
                </c:pt>
                <c:pt idx="3">
                  <c:v>1032</c:v>
                </c:pt>
                <c:pt idx="6">
                  <c:v>954</c:v>
                </c:pt>
                <c:pt idx="9">
                  <c:v>937</c:v>
                </c:pt>
                <c:pt idx="12">
                  <c:v>934</c:v>
                </c:pt>
              </c:numCache>
            </c:numRef>
          </c:val>
          <c:extLst>
            <c:ext xmlns:c16="http://schemas.microsoft.com/office/drawing/2014/chart" uri="{C3380CC4-5D6E-409C-BE32-E72D297353CC}">
              <c16:uniqueId val="{00000006-FD82-4594-9D97-89BE2D52EC9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973</c:v>
                </c:pt>
                <c:pt idx="3">
                  <c:v>1027</c:v>
                </c:pt>
                <c:pt idx="6">
                  <c:v>1044</c:v>
                </c:pt>
                <c:pt idx="9">
                  <c:v>1317</c:v>
                </c:pt>
                <c:pt idx="12">
                  <c:v>1247</c:v>
                </c:pt>
              </c:numCache>
            </c:numRef>
          </c:val>
          <c:extLst>
            <c:ext xmlns:c16="http://schemas.microsoft.com/office/drawing/2014/chart" uri="{C3380CC4-5D6E-409C-BE32-E72D297353CC}">
              <c16:uniqueId val="{00000007-FD82-4594-9D97-89BE2D52EC9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8-FD82-4594-9D97-89BE2D52EC9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D82-4594-9D97-89BE2D52EC9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5153</c:v>
                </c:pt>
                <c:pt idx="3">
                  <c:v>4886</c:v>
                </c:pt>
                <c:pt idx="6">
                  <c:v>4528</c:v>
                </c:pt>
                <c:pt idx="9">
                  <c:v>4153</c:v>
                </c:pt>
                <c:pt idx="12">
                  <c:v>3783</c:v>
                </c:pt>
              </c:numCache>
            </c:numRef>
          </c:val>
          <c:extLst>
            <c:ext xmlns:c16="http://schemas.microsoft.com/office/drawing/2014/chart" uri="{C3380CC4-5D6E-409C-BE32-E72D297353CC}">
              <c16:uniqueId val="{0000000A-FD82-4594-9D97-89BE2D52EC9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1838</c:v>
                </c:pt>
                <c:pt idx="2">
                  <c:v>#N/A</c:v>
                </c:pt>
                <c:pt idx="3">
                  <c:v>#N/A</c:v>
                </c:pt>
                <c:pt idx="4">
                  <c:v>1228</c:v>
                </c:pt>
                <c:pt idx="5">
                  <c:v>#N/A</c:v>
                </c:pt>
                <c:pt idx="6">
                  <c:v>#N/A</c:v>
                </c:pt>
                <c:pt idx="7">
                  <c:v>727</c:v>
                </c:pt>
                <c:pt idx="8">
                  <c:v>#N/A</c:v>
                </c:pt>
                <c:pt idx="9">
                  <c:v>#N/A</c:v>
                </c:pt>
                <c:pt idx="10">
                  <c:v>682</c:v>
                </c:pt>
                <c:pt idx="11">
                  <c:v>#N/A</c:v>
                </c:pt>
                <c:pt idx="12">
                  <c:v>#N/A</c:v>
                </c:pt>
                <c:pt idx="13">
                  <c:v>390</c:v>
                </c:pt>
                <c:pt idx="14">
                  <c:v>#N/A</c:v>
                </c:pt>
              </c:numCache>
            </c:numRef>
          </c:val>
          <c:smooth val="0"/>
          <c:extLst>
            <c:ext xmlns:c16="http://schemas.microsoft.com/office/drawing/2014/chart" uri="{C3380CC4-5D6E-409C-BE32-E72D297353CC}">
              <c16:uniqueId val="{0000000B-FD82-4594-9D97-89BE2D52EC9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1534</c:v>
                </c:pt>
                <c:pt idx="1">
                  <c:v>1677</c:v>
                </c:pt>
                <c:pt idx="2">
                  <c:v>1787</c:v>
                </c:pt>
              </c:numCache>
            </c:numRef>
          </c:val>
          <c:extLst>
            <c:ext xmlns:c16="http://schemas.microsoft.com/office/drawing/2014/chart" uri="{C3380CC4-5D6E-409C-BE32-E72D297353CC}">
              <c16:uniqueId val="{00000000-AFBB-4503-9266-7AD86B47CE9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AFBB-4503-9266-7AD86B47CE9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667</c:v>
                </c:pt>
                <c:pt idx="1">
                  <c:v>921</c:v>
                </c:pt>
                <c:pt idx="2">
                  <c:v>1106</c:v>
                </c:pt>
              </c:numCache>
            </c:numRef>
          </c:val>
          <c:extLst>
            <c:ext xmlns:c16="http://schemas.microsoft.com/office/drawing/2014/chart" uri="{C3380CC4-5D6E-409C-BE32-E72D297353CC}">
              <c16:uniqueId val="{00000002-AFBB-4503-9266-7AD86B47CE9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{9AFC9D62-8E6D-4F53-BA52-F8A8FE75DF24}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1D9-410F-AE2B-BE216EB2A4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{2ADC93B9-B6F2-4481-AC7E-15AC6C0134EA}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D9-410F-AE2B-BE216EB2A4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{3C888ECD-23B9-4BE6-8F14-D3BB58EB29F0}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D9-410F-AE2B-BE216EB2A4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{1D86110E-1BF0-475C-953A-ABAA9ED8E4F3}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D9-410F-AE2B-BE216EB2A4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{177EB0A5-4008-46F6-8031-DF6E428DF676}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D9-410F-AE2B-BE216EB2A48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{1D7CE71B-0DCB-41B4-8D33-8F45E2F4F68F}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1D9-410F-AE2B-BE216EB2A48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{54F32B84-656C-4DEB-BB5D-71276AA5FC82}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1D9-410F-AE2B-BE216EB2A48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{40425023-6959-4342-AF35-D9071277366F}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1D9-410F-AE2B-BE216EB2A48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{CF8A5D93-163B-4417-B4EE-2EC11492BBEF}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1D9-410F-AE2B-BE216EB2A4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72.599999999999994</c:v>
                </c:pt>
                <c:pt idx="8">
                  <c:v>74</c:v>
                </c:pt>
                <c:pt idx="16">
                  <c:v>73.5</c:v>
                </c:pt>
                <c:pt idx="24">
                  <c:v>75.099999999999994</c:v>
                </c:pt>
                <c:pt idx="32">
                  <c:v>76.3</c:v>
                </c:pt>
              </c:numCache>
            </c:numRef>
          </c:xVal>
          <c:yVal>
            <c:numRef>
              <c:f>公会計指標分析・財政指標組合せ分析表!$BP$51:$DC$51</c:f>
              <c:numCache>
                <c:formatCode>#,##0.0;"▲ "#,##0.0</c:formatCode>
                <c:ptCount val="40"/>
                <c:pt idx="0">
                  <c:v>56.3</c:v>
                </c:pt>
                <c:pt idx="8">
                  <c:v>34.799999999999997</c:v>
                </c:pt>
                <c:pt idx="16">
                  <c:v>21.4</c:v>
                </c:pt>
                <c:pt idx="24">
                  <c:v>20</c:v>
                </c:pt>
                <c:pt idx="32">
                  <c:v>11.1</c:v>
                </c:pt>
              </c:numCache>
            </c:numRef>
          </c:yVal>
          <c:smooth val="0"/>
          <c:extLst>
            <c:ext xmlns:c16="http://schemas.microsoft.com/office/drawing/2014/chart" uri="{C3380CC4-5D6E-409C-BE32-E72D297353CC}">
              <c16:uniqueId val="{00000009-91D9-410F-AE2B-BE216EB2A48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{922B057A-F5D9-4838-81B3-DF07137BF67A}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1D9-410F-AE2B-BE216EB2A48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{436C65D1-9503-4721-BDAE-219BBD683450}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D9-410F-AE2B-BE216EB2A4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{6A12904C-10CB-4FA9-A98D-F036965ACE7B}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D9-410F-AE2B-BE216EB2A4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{01CB6566-42E2-40CE-A4AD-BAC9E91850BC}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D9-410F-AE2B-BE216EB2A4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{9552593E-B424-458F-9B30-2582FD3EBE48}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D9-410F-AE2B-BE216EB2A48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{9ED6DBC3-15F6-46A8-817F-1444DA19ED5B}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1D9-410F-AE2B-BE216EB2A48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{AE878E7C-29A6-4900-871B-111DCCEA72CC}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1D9-410F-AE2B-BE216EB2A48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{443D8FBC-3E25-40DB-9FF6-88F61C1BDFAF}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1D9-410F-AE2B-BE216EB2A48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{78DABFFE-2FC0-4A17-919A-35E719312D0A}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1D9-410F-AE2B-BE216EB2A4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91D9-410F-AE2B-BE216EB2A484}"/>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{0B3D50CB-5FAB-4A95-B4F6-C298A7F6CABD}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23C-4A9D-A6E2-FEFAC35C9AB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{746E2BEA-0EC2-48A1-8DAB-A8DD0B211688}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3C-4A9D-A6E2-FEFAC35C9AB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{2ED2A07A-2B87-44B4-9701-FB24807DC06A}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3C-4A9D-A6E2-FEFAC35C9AB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{312D823C-22C8-43A7-8E22-51819DB02FE5}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3C-4A9D-A6E2-FEFAC35C9AB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{CDE3D5E2-DC1A-4BB4-8EA0-5C79C7B43008}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3C-4A9D-A6E2-FEFAC35C9AB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{6A6220B5-52EA-4DCA-B97E-5D6A87FEAA37}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23C-4A9D-A6E2-FEFAC35C9AB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{963CE5D9-0130-4BDC-B1BE-B31D9B3FFCFB}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23C-4A9D-A6E2-FEFAC35C9AB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{C18BAF97-EA70-4CB3-B53E-2F0F148AA5C8}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23C-4A9D-A6E2-FEFAC35C9AB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{9B5B4DD8-EB77-495E-8FE3-F7410CE7324A}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23C-4A9D-A6E2-FEFAC35C9AB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5.8</c:v>
                </c:pt>
                <c:pt idx="16">
                  <c:v>6.7</c:v>
                </c:pt>
                <c:pt idx="24">
                  <c:v>7.4</c:v>
                </c:pt>
                <c:pt idx="32">
                  <c:v>7.3</c:v>
                </c:pt>
              </c:numCache>
            </c:numRef>
          </c:xVal>
          <c:yVal>
            <c:numRef>
              <c:f>公会計指標分析・財政指標組合せ分析表!$BP$73:$DC$73</c:f>
              <c:numCache>
                <c:formatCode>#,##0.0;"▲ "#,##0.0</c:formatCode>
                <c:ptCount val="40"/>
                <c:pt idx="0">
                  <c:v>56.3</c:v>
                </c:pt>
                <c:pt idx="8">
                  <c:v>34.799999999999997</c:v>
                </c:pt>
                <c:pt idx="16">
                  <c:v>21.4</c:v>
                </c:pt>
                <c:pt idx="24">
                  <c:v>20</c:v>
                </c:pt>
                <c:pt idx="32">
                  <c:v>11.1</c:v>
                </c:pt>
              </c:numCache>
            </c:numRef>
          </c:yVal>
          <c:smooth val="0"/>
          <c:extLst>
            <c:ext xmlns:c16="http://schemas.microsoft.com/office/drawing/2014/chart" uri="{C3380CC4-5D6E-409C-BE32-E72D297353CC}">
              <c16:uniqueId val="{00000009-723C-4A9D-A6E2-FEFAC35C9AB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{F1E7D9D4-8BA1-40C0-8BC3-FB691141E562}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23C-4A9D-A6E2-FEFAC35C9AB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{B2F13AD8-7BAC-4AF5-B1BA-37D8B11B2AA3}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3C-4A9D-A6E2-FEFAC35C9AB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{323D53CE-73CF-4D74-98BE-9499C7D60643}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3C-4A9D-A6E2-FEFAC35C9AB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{1DE23F20-34D7-432B-B437-AF19F814319C}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3C-4A9D-A6E2-FEFAC35C9AB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{E633774F-29B8-4599-83B0-049D31F12865}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3C-4A9D-A6E2-FEFAC35C9AB1}"/>
                </c:ext>
              </c:extLst>
            </c:dLbl>
            <c:dLbl>
              <c:idx val="8"/>
              <c:layout>
                <c:manualLayout>
                  <c:x val="0"/>
                  <c:y val="7.3831757776351504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{3618FA71-E346-4E72-A0DE-810B394222F3}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23C-4A9D-A6E2-FEFAC35C9AB1}"/>
                </c:ext>
              </c:extLst>
            </c:dLbl>
            <c:dLbl>
              <c:idx val="16"/>
              <c:layout>
                <c:manualLayout>
                  <c:x val="0"/>
                  <c:y val="-3.953916242609974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{CC078638-5B89-4708-ADD2-4BEAD68B51AF}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23C-4A9D-A6E2-FEFAC35C9AB1}"/>
                </c:ext>
              </c:extLst>
            </c:dLbl>
            <c:dLbl>
              <c:idx val="24"/>
              <c:layout>
                <c:manualLayout>
                  <c:x val="0"/>
                  <c:y val="3.499914720595215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{582AA665-249E-4F42-B256-365D43E4E525}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23C-4A9D-A6E2-FEFAC35C9AB1}"/>
                </c:ext>
              </c:extLst>
            </c:dLbl>
            <c:dLbl>
              <c:idx val="32"/>
              <c:layout>
                <c:manualLayout>
                  <c:x val="0"/>
                  <c:y val="-2.8423043385640318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{56AC73E7-D732-4D3E-8E75-D30D799EF555}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23C-4A9D-A6E2-FEFAC35C9AB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723C-4A9D-A6E2-FEFAC35C9AB1}"/>
            </c:ext>
          </c:extLst>
        </c:ser>
        <c:dLbls>
          <c:showLegendKey val="0"/>
          <c:showVal val="1"/>
          <c:showCatName val="0"/>
          <c:showSerName val="0"/>
          <c:showPercent val="0"/>
          <c:showBubbleSize val="0"/>
        </c:dLbls>
        <c:axId val="84219776"/>
        <c:axId val="84234240"/>
      </c:scatterChart>
      <c:valAx>
        <c:axId val="84219776"/>
        <c:scaling>
          <c:orientation val="maxMin"/>
          <c:max val="9"/>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静岡県東伊豆町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11,093
10,615
77.82
6,933,840
6,422,010
493,985
3,870,037
3,783,021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地方消費税交付金の増等による基準財政収入額、臨時財政対策債償還金の増等による基準財政需要額共に増額したが、結果的に財政力指数は前年度と同値となった。少子高齢化の状況が続き、基準財政収入額を劇的に上昇させるような事情は今のところ見当たらず、そのための施策の展開も困難ではあるが、引き続き関係人口や交流人口を増やすなどして町税収入の確保を図っていきたい。</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146050</xdr:rowOff>
    </xdr:from>
    <xdr:to>
      <xdr:col>23</xdr:col>
      <xdr:colOff>133350</xdr:colOff>
      <xdr:row>42</xdr:row>
      <xdr:rowOff>146050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469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115888</xdr:rowOff>
    </xdr:from>
    <xdr:to>
      <xdr:col>19</xdr:col>
      <xdr:colOff>133350</xdr:colOff>
      <xdr:row>42</xdr:row>
      <xdr:rowOff>146050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16788"/>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95779</xdr:rowOff>
    </xdr:from>
    <xdr:to>
      <xdr:col>15</xdr:col>
      <xdr:colOff>82550</xdr:colOff>
      <xdr:row>42</xdr:row>
      <xdr:rowOff>115888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96679"/>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95779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266517"/>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65088</xdr:rowOff>
    </xdr:from>
    <xdr:to>
      <xdr:col>15</xdr:col>
      <xdr:colOff>133350</xdr:colOff>
      <xdr:row>42</xdr:row>
      <xdr:rowOff>166688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26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5415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34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44979</xdr:rowOff>
    </xdr:from>
    <xdr:to>
      <xdr:col>11</xdr:col>
      <xdr:colOff>82550</xdr:colOff>
      <xdr:row>42</xdr:row>
      <xdr:rowOff>146579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4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156756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14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比率を計算するうえでの分子の数値にあたる経常経費充当一般財源等の額が、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５年度に比べて約１億９千万円増加した。これは一部事務組合に支払う分担金や町の施策の一環として行っている町単独補助金支出が増加したことが要因であると考えられる。今後は補助金支出額を抑えるため、町単独補助金事業の廃止も含めた見直しを検討するなどして、支出の適正化に努め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118321</xdr:rowOff>
    </xdr:from>
    <xdr:to>
      <xdr:col>23</xdr:col>
      <xdr:colOff>133350</xdr:colOff>
      <xdr:row>64</xdr:row>
      <xdr:rowOff>47413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0919671"/>
          <a:ext cx="8382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9737</xdr:rowOff>
    </xdr:from>
    <xdr:to>
      <xdr:col>19</xdr:col>
      <xdr:colOff>133350</xdr:colOff>
      <xdr:row>63</xdr:row>
      <xdr:rowOff>118321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811087"/>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151554</xdr:rowOff>
    </xdr:from>
    <xdr:to>
      <xdr:col>15</xdr:col>
      <xdr:colOff>82550</xdr:colOff>
      <xdr:row>63</xdr:row>
      <xdr:rowOff>9737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610004"/>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151554</xdr:rowOff>
    </xdr:from>
    <xdr:to>
      <xdr:col>11</xdr:col>
      <xdr:colOff>31750</xdr:colOff>
      <xdr:row>63</xdr:row>
      <xdr:rowOff>166581</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610004"/>
          <a:ext cx="889000" cy="35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168063</xdr:rowOff>
    </xdr:from>
    <xdr:to>
      <xdr:col>23</xdr:col>
      <xdr:colOff>184150</xdr:colOff>
      <xdr:row>64</xdr:row>
      <xdr:rowOff>98213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13140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67521</xdr:rowOff>
    </xdr:from>
    <xdr:to>
      <xdr:col>19</xdr:col>
      <xdr:colOff>184150</xdr:colOff>
      <xdr:row>63</xdr:row>
      <xdr:rowOff>169121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868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7848</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37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130387</xdr:rowOff>
    </xdr:from>
    <xdr:to>
      <xdr:col>15</xdr:col>
      <xdr:colOff>133350</xdr:colOff>
      <xdr:row>63</xdr:row>
      <xdr:rowOff>60537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70714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52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100754</xdr:rowOff>
    </xdr:from>
    <xdr:to>
      <xdr:col>11</xdr:col>
      <xdr:colOff>82550</xdr:colOff>
      <xdr:row>62</xdr:row>
      <xdr:rowOff>30904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41081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115781</xdr:rowOff>
    </xdr:from>
    <xdr:to>
      <xdr:col>7</xdr:col>
      <xdr:colOff>31750</xdr:colOff>
      <xdr:row>64</xdr:row>
      <xdr:rowOff>45931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17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56108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[188,340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人口減少が進み、１人当たりの決算額が上昇していることと、物価高による影響で、電気料金や委託料などの物件費の上昇に加え、人件費も増加しているため、</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５年度に比べて大幅に上昇した。将来の人口増加を見込むことは厳しいが、人口減少に歯止めをかける施策を行いつつ、電気料金を抑えるため、計画的に既存施設の省エネ化や施設の統廃合をするなどして、施設に関わるコストを下げ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82128</xdr:rowOff>
    </xdr:from>
    <xdr:to>
      <xdr:col>23</xdr:col>
      <xdr:colOff>133350</xdr:colOff>
      <xdr:row>82</xdr:row>
      <xdr:rowOff>120487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41028"/>
          <a:ext cx="838200" cy="38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68247</xdr:rowOff>
    </xdr:from>
    <xdr:to>
      <xdr:col>19</xdr:col>
      <xdr:colOff>133350</xdr:colOff>
      <xdr:row>82</xdr:row>
      <xdr:rowOff>82128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27147"/>
          <a:ext cx="889000" cy="1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40546</xdr:rowOff>
    </xdr:from>
    <xdr:to>
      <xdr:col>15</xdr:col>
      <xdr:colOff>82550</xdr:colOff>
      <xdr:row>82</xdr:row>
      <xdr:rowOff>68247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99446"/>
          <a:ext cx="889000" cy="2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29885</xdr:rowOff>
    </xdr:from>
    <xdr:to>
      <xdr:col>11</xdr:col>
      <xdr:colOff>31750</xdr:colOff>
      <xdr:row>82</xdr:row>
      <xdr:rowOff>40546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88785"/>
          <a:ext cx="889000" cy="10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69687</xdr:rowOff>
    </xdr:from>
    <xdr:to>
      <xdr:col>23</xdr:col>
      <xdr:colOff>184150</xdr:colOff>
      <xdr:row>82</xdr:row>
      <xdr:rowOff>171287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2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86214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7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31328</xdr:rowOff>
    </xdr:from>
    <xdr:to>
      <xdr:col>19</xdr:col>
      <xdr:colOff>184150</xdr:colOff>
      <xdr:row>82</xdr:row>
      <xdr:rowOff>132928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9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143105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59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17447</xdr:rowOff>
    </xdr:from>
    <xdr:to>
      <xdr:col>15</xdr:col>
      <xdr:colOff>133350</xdr:colOff>
      <xdr:row>82</xdr:row>
      <xdr:rowOff>119047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7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129224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45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161196</xdr:rowOff>
    </xdr:from>
    <xdr:to>
      <xdr:col>11</xdr:col>
      <xdr:colOff>82550</xdr:colOff>
      <xdr:row>82</xdr:row>
      <xdr:rowOff>91346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4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101523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17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150535</xdr:rowOff>
    </xdr:from>
    <xdr:to>
      <xdr:col>7</xdr:col>
      <xdr:colOff>31750</xdr:colOff>
      <xdr:row>82</xdr:row>
      <xdr:rowOff>80685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3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90862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06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定員適正化計画の実施により新規職員採用数を抑える傾向であるため、全体の職員数についてはそれほど増加していない。また、職員の年齢層が高く、管理職になれずに号給が上がらない職員が中間層に比較的多く在籍し、今後数年間はこの構造が続く見込である。引き続き、ラスパイレス指数が極端に上昇しないよう新規職員の採用数を抑え人件費予算が平準化するように努めるとともにＤＸ等を活用した業務の効率化を行い、少ない職員数でも町行政事務がまわるよう努めて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103716</xdr:rowOff>
    </xdr:from>
    <xdr:to>
      <xdr:col>81</xdr:col>
      <xdr:colOff>44450</xdr:colOff>
      <xdr:row>82</xdr:row>
      <xdr:rowOff>143934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162616"/>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103716</xdr:rowOff>
    </xdr:from>
    <xdr:to>
      <xdr:col>77</xdr:col>
      <xdr:colOff>44450</xdr:colOff>
      <xdr:row>82</xdr:row>
      <xdr:rowOff>130528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16261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130528</xdr:rowOff>
    </xdr:from>
    <xdr:to>
      <xdr:col>72</xdr:col>
      <xdr:colOff>203200</xdr:colOff>
      <xdr:row>82</xdr:row>
      <xdr:rowOff>157339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4189428"/>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157339</xdr:rowOff>
    </xdr:from>
    <xdr:to>
      <xdr:col>68</xdr:col>
      <xdr:colOff>152400</xdr:colOff>
      <xdr:row>82</xdr:row>
      <xdr:rowOff>170745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21623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93134</xdr:rowOff>
    </xdr:from>
    <xdr:to>
      <xdr:col>81</xdr:col>
      <xdr:colOff>95250</xdr:colOff>
      <xdr:row>83</xdr:row>
      <xdr:rowOff>23284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109661</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399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52916</xdr:rowOff>
    </xdr:from>
    <xdr:to>
      <xdr:col>77</xdr:col>
      <xdr:colOff>95250</xdr:colOff>
      <xdr:row>82</xdr:row>
      <xdr:rowOff>154516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164693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880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79728</xdr:rowOff>
    </xdr:from>
    <xdr:to>
      <xdr:col>73</xdr:col>
      <xdr:colOff>44450</xdr:colOff>
      <xdr:row>83</xdr:row>
      <xdr:rowOff>9878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138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20055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3907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106539</xdr:rowOff>
    </xdr:from>
    <xdr:to>
      <xdr:col>68</xdr:col>
      <xdr:colOff>203200</xdr:colOff>
      <xdr:row>83</xdr:row>
      <xdr:rowOff>36689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16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46866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3934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119945</xdr:rowOff>
    </xdr:from>
    <xdr:to>
      <xdr:col>64</xdr:col>
      <xdr:colOff>152400</xdr:colOff>
      <xdr:row>83</xdr:row>
      <xdr:rowOff>50095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17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60272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394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町が定める定員管理計画に基づき、新規の職員採用を抑えているものの、人口減少が著しく、人口</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人当たりの職員数は前年対比で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0.28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ポイント増加となった。将来にわたって町の人口減少が続くことが予想されており、その影響で人口当たりの職員数の指標が悪化すると想定されるため、今後も引き続き、定員管理に努める。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95250</xdr:rowOff>
    </xdr:from>
    <xdr:to>
      <xdr:col>81</xdr:col>
      <xdr:colOff>44450</xdr:colOff>
      <xdr:row>61</xdr:row>
      <xdr:rowOff>108763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53700"/>
          <a:ext cx="838200" cy="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95250</xdr:rowOff>
    </xdr:from>
    <xdr:to>
      <xdr:col>77</xdr:col>
      <xdr:colOff>44450</xdr:colOff>
      <xdr:row>61</xdr:row>
      <xdr:rowOff>99111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553700"/>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88976</xdr:rowOff>
    </xdr:from>
    <xdr:to>
      <xdr:col>72</xdr:col>
      <xdr:colOff>203200</xdr:colOff>
      <xdr:row>61</xdr:row>
      <xdr:rowOff>99111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47426"/>
          <a:ext cx="889000"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82220</xdr:rowOff>
    </xdr:from>
    <xdr:to>
      <xdr:col>68</xdr:col>
      <xdr:colOff>152400</xdr:colOff>
      <xdr:row>61</xdr:row>
      <xdr:rowOff>88976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40670"/>
          <a:ext cx="889000" cy="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57963</xdr:rowOff>
    </xdr:from>
    <xdr:to>
      <xdr:col>81</xdr:col>
      <xdr:colOff>95250</xdr:colOff>
      <xdr:row>61</xdr:row>
      <xdr:rowOff>159563</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1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74490</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61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44450</xdr:rowOff>
    </xdr:from>
    <xdr:to>
      <xdr:col>77</xdr:col>
      <xdr:colOff>95250</xdr:colOff>
      <xdr:row>61</xdr:row>
      <xdr:rowOff>146050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156227</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48311</xdr:rowOff>
    </xdr:from>
    <xdr:to>
      <xdr:col>73</xdr:col>
      <xdr:colOff>44450</xdr:colOff>
      <xdr:row>61</xdr:row>
      <xdr:rowOff>149911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0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160088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7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38176</xdr:rowOff>
    </xdr:from>
    <xdr:to>
      <xdr:col>68</xdr:col>
      <xdr:colOff>203200</xdr:colOff>
      <xdr:row>61</xdr:row>
      <xdr:rowOff>139776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149953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65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31420</xdr:rowOff>
    </xdr:from>
    <xdr:to>
      <xdr:col>64</xdr:col>
      <xdr:colOff>152400</xdr:colOff>
      <xdr:row>61</xdr:row>
      <xdr:rowOff>133020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8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143197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58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実質公債費比率は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５年度まで上昇傾向が続いていたが、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６年度は起債抑制の効果もあり、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ポイント減少となった。しかしながら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４年度から返還が始まった一部事務組合の大規模改修の負担金などもあり、予断を許さない状況である。一般会計の地方債借入額を調整するか、借り入れをする場合は、交付税算入率の高い有利な事業を優先するなど、実質公債費比率の上昇を抑えるよう努め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107696</xdr:rowOff>
    </xdr:from>
    <xdr:to>
      <xdr:col>81</xdr:col>
      <xdr:colOff>44450</xdr:colOff>
      <xdr:row>40</xdr:row>
      <xdr:rowOff>117348</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6965696"/>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49784</xdr:rowOff>
    </xdr:from>
    <xdr:to>
      <xdr:col>77</xdr:col>
      <xdr:colOff>44450</xdr:colOff>
      <xdr:row>40</xdr:row>
      <xdr:rowOff>117348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07784"/>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134366</xdr:rowOff>
    </xdr:from>
    <xdr:to>
      <xdr:col>72</xdr:col>
      <xdr:colOff>203200</xdr:colOff>
      <xdr:row>40</xdr:row>
      <xdr:rowOff>49784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82091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47498</xdr:rowOff>
    </xdr:from>
    <xdr:to>
      <xdr:col>68</xdr:col>
      <xdr:colOff>152400</xdr:colOff>
      <xdr:row>39</xdr:row>
      <xdr:rowOff>134366</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673404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56896</xdr:rowOff>
    </xdr:from>
    <xdr:to>
      <xdr:col>81</xdr:col>
      <xdr:colOff>95250</xdr:colOff>
      <xdr:row>40</xdr:row>
      <xdr:rowOff>158496</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73423</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75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66548</xdr:rowOff>
    </xdr:from>
    <xdr:to>
      <xdr:col>77</xdr:col>
      <xdr:colOff>95250</xdr:colOff>
      <xdr:row>40</xdr:row>
      <xdr:rowOff>168148</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6875</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6934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170434</xdr:rowOff>
    </xdr:from>
    <xdr:to>
      <xdr:col>73</xdr:col>
      <xdr:colOff>44450</xdr:colOff>
      <xdr:row>40</xdr:row>
      <xdr:rowOff>100584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85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110761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2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83566</xdr:rowOff>
    </xdr:from>
    <xdr:to>
      <xdr:col>68</xdr:col>
      <xdr:colOff>203200</xdr:colOff>
      <xdr:row>40</xdr:row>
      <xdr:rowOff>13716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77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23893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53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168148</xdr:rowOff>
    </xdr:from>
    <xdr:to>
      <xdr:col>64</xdr:col>
      <xdr:colOff>152400</xdr:colOff>
      <xdr:row>39</xdr:row>
      <xdr:rowOff>98298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68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108475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45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充当可能財源である財政調整基金を１億１千万円積むことができ、</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６年度の残高が１７億８千６百万円になったため、将来負担比率が下がった。しかしながら</a:t>
          </a:r>
          <a:r>
            <a:rPr kumimoji="1" lang="ja-JP" altLang="en-US" sz="1300">
              <a:solidFill>
                <a:srgbClr val="FF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は庁舎の移転や学校の統廃合の事業費に多額の地方債の借入が必要となり、将来負担比率の悪化が想定される。不必要な事業実施を見直し、財政調整基金の取り崩しをなるべくしないようにしつつ、地方債の借入額が急激に増えないよう、計画的な借り入れを行い、支出額の平準化を図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157937</xdr:rowOff>
    </xdr:from>
    <xdr:to>
      <xdr:col>81</xdr:col>
      <xdr:colOff>44450</xdr:colOff>
      <xdr:row>15</xdr:row>
      <xdr:rowOff>72390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558237"/>
          <a:ext cx="838200" cy="8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72390</xdr:rowOff>
    </xdr:from>
    <xdr:to>
      <xdr:col>77</xdr:col>
      <xdr:colOff>44450</xdr:colOff>
      <xdr:row>15</xdr:row>
      <xdr:rowOff>85903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2644140"/>
          <a:ext cx="889000" cy="1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85903</xdr:rowOff>
    </xdr:from>
    <xdr:to>
      <xdr:col>72</xdr:col>
      <xdr:colOff>203200</xdr:colOff>
      <xdr:row>16</xdr:row>
      <xdr:rowOff>43790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2657653"/>
          <a:ext cx="889000" cy="1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43790</xdr:rowOff>
    </xdr:from>
    <xdr:to>
      <xdr:col>68</xdr:col>
      <xdr:colOff>152400</xdr:colOff>
      <xdr:row>17</xdr:row>
      <xdr:rowOff>79858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2786990"/>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107137</xdr:rowOff>
    </xdr:from>
    <xdr:to>
      <xdr:col>81</xdr:col>
      <xdr:colOff>95250</xdr:colOff>
      <xdr:row>15</xdr:row>
      <xdr:rowOff>37287</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50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79214</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479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21590</xdr:rowOff>
    </xdr:from>
    <xdr:to>
      <xdr:col>77</xdr:col>
      <xdr:colOff>95250</xdr:colOff>
      <xdr:row>15</xdr:row>
      <xdr:rowOff>123190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25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107967</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2679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35103</xdr:rowOff>
    </xdr:from>
    <xdr:to>
      <xdr:col>73</xdr:col>
      <xdr:colOff>44450</xdr:colOff>
      <xdr:row>15</xdr:row>
      <xdr:rowOff>136703</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260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121480</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269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164440</xdr:rowOff>
    </xdr:from>
    <xdr:to>
      <xdr:col>68</xdr:col>
      <xdr:colOff>203200</xdr:colOff>
      <xdr:row>16</xdr:row>
      <xdr:rowOff>94590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27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79367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28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29058</xdr:rowOff>
    </xdr:from>
    <xdr:to>
      <xdr:col>64</xdr:col>
      <xdr:colOff>152400</xdr:colOff>
      <xdr:row>17</xdr:row>
      <xdr:rowOff>130658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294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115435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030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静岡県東伊豆町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11,093
10,615
77.82
6,933,840
6,422,010
493,985
3,870,037
3,783,021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退職者不補充をしつつも給与改定に伴う職員給や職員期末勤勉手当の増額、パートタイム会計年度任用職員の処遇改善のための期末勤勉手当の支給開始したが、普通地方交付税や地方消費税交付金の増により構成比率が下がったため、前年対比で</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ポイント減少した。今後は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AI</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を活用しつつ適切な職員配置を行い、新規職員採用数を抑制して人件費の上昇を抑える。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46990</xdr:rowOff>
    </xdr:from>
    <xdr:to>
      <xdr:col>24</xdr:col>
      <xdr:colOff>25400</xdr:colOff>
      <xdr:row>35</xdr:row>
      <xdr:rowOff>58420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0477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27940</xdr:rowOff>
    </xdr:from>
    <xdr:to>
      <xdr:col>19</xdr:col>
      <xdr:colOff>187325</xdr:colOff>
      <xdr:row>35</xdr:row>
      <xdr:rowOff>58420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286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20320</xdr:rowOff>
    </xdr:from>
    <xdr:to>
      <xdr:col>15</xdr:col>
      <xdr:colOff>98425</xdr:colOff>
      <xdr:row>35</xdr:row>
      <xdr:rowOff>27940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210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20320</xdr:rowOff>
    </xdr:from>
    <xdr:to>
      <xdr:col>11</xdr:col>
      <xdr:colOff>9525</xdr:colOff>
      <xdr:row>36</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2107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167640</xdr:rowOff>
    </xdr:from>
    <xdr:to>
      <xdr:col>24</xdr:col>
      <xdr:colOff>76200</xdr:colOff>
      <xdr:row>35</xdr:row>
      <xdr:rowOff>97790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12717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7620</xdr:rowOff>
    </xdr:from>
    <xdr:to>
      <xdr:col>20</xdr:col>
      <xdr:colOff>38100</xdr:colOff>
      <xdr:row>35</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119397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77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148590</xdr:rowOff>
    </xdr:from>
    <xdr:to>
      <xdr:col>15</xdr:col>
      <xdr:colOff>149225</xdr:colOff>
      <xdr:row>35</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88917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4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140970</xdr:rowOff>
    </xdr:from>
    <xdr:to>
      <xdr:col>11</xdr:col>
      <xdr:colOff>60325</xdr:colOff>
      <xdr:row>35</xdr:row>
      <xdr:rowOff>71120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81297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39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129540</xdr:rowOff>
    </xdr:from>
    <xdr:to>
      <xdr:col>6</xdr:col>
      <xdr:colOff>171450</xdr:colOff>
      <xdr:row>36</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69867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電気料金の高騰が続き、比率が上昇傾向にある。今後も人件費、原料高や物価高騰の影響により、光熱水費や委託料が増加していくと想定される。光熱水費については、職員への省エネ啓発の実施や計画的に省エネ機器への取替えなどを図っていく。また、公共施設の利用者が支払う使用料や利用料についても見直しを図り、維持管理コストの上昇に見合う利用料金の値上げを検討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69850</xdr:rowOff>
    </xdr:from>
    <xdr:to>
      <xdr:col>82</xdr:col>
      <xdr:colOff>107950</xdr:colOff>
      <xdr:row>15</xdr:row>
      <xdr:rowOff>117475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64160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22225</xdr:rowOff>
    </xdr:from>
    <xdr:to>
      <xdr:col>78</xdr:col>
      <xdr:colOff>69850</xdr:colOff>
      <xdr:row>15</xdr:row>
      <xdr:rowOff>69850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5939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69850</xdr:rowOff>
    </xdr:from>
    <xdr:to>
      <xdr:col>73</xdr:col>
      <xdr:colOff>180975</xdr:colOff>
      <xdr:row>15</xdr:row>
      <xdr:rowOff>22225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4701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69850</xdr:rowOff>
    </xdr:from>
    <xdr:to>
      <xdr:col>69</xdr:col>
      <xdr:colOff>92075</xdr:colOff>
      <xdr:row>15</xdr:row>
      <xdr:rowOff>22225</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470150"/>
          <a:ext cx="889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76852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820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114952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85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66675</xdr:rowOff>
    </xdr:from>
    <xdr:to>
      <xdr:col>82</xdr:col>
      <xdr:colOff>158750</xdr:colOff>
      <xdr:row>15</xdr:row>
      <xdr:rowOff>168275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63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83202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4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19050</xdr:rowOff>
    </xdr:from>
    <xdr:to>
      <xdr:col>78</xdr:col>
      <xdr:colOff>120650</xdr:colOff>
      <xdr:row>15</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130827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35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142875</xdr:rowOff>
    </xdr:from>
    <xdr:to>
      <xdr:col>74</xdr:col>
      <xdr:colOff>31750</xdr:colOff>
      <xdr:row>15</xdr:row>
      <xdr:rowOff>73025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83202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19050</xdr:rowOff>
    </xdr:from>
    <xdr:to>
      <xdr:col>69</xdr:col>
      <xdr:colOff>142875</xdr:colOff>
      <xdr:row>14</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41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130827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1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142875</xdr:rowOff>
    </xdr:from>
    <xdr:to>
      <xdr:col>65</xdr:col>
      <xdr:colOff>53975</xdr:colOff>
      <xdr:row>15</xdr:row>
      <xdr:rowOff>73025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54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83202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31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子供の数が年々減少していることにより、児童手当や保育所委託料、乳幼児医療費助成事業などの経費が減っているため、扶助費の割合が類似団体に比べて低い状態が続いている。今後は、子供や子育て世帯を手厚く支援するような事業を行い、少子化に歯止めをかけていきたい。</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94343</xdr:rowOff>
    </xdr:from>
    <xdr:to>
      <xdr:col>24</xdr:col>
      <xdr:colOff>25400</xdr:colOff>
      <xdr:row>54</xdr:row>
      <xdr:rowOff>105228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3526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53720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654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54</xdr:row>
      <xdr:rowOff>105228</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3098800" y="9352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105228</xdr:rowOff>
    </xdr:from>
    <xdr:to>
      <xdr:col>15</xdr:col>
      <xdr:colOff>98425</xdr:colOff>
      <xdr:row>54</xdr:row>
      <xdr:rowOff>116115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2209800" y="93635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116115</xdr:rowOff>
    </xdr:from>
    <xdr:to>
      <xdr:col>11</xdr:col>
      <xdr:colOff>9525</xdr:colOff>
      <xdr:row>54</xdr:row>
      <xdr:rowOff>137885</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3744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54428</xdr:rowOff>
    </xdr:from>
    <xdr:to>
      <xdr:col>24</xdr:col>
      <xdr:colOff>76200</xdr:colOff>
      <xdr:row>54</xdr:row>
      <xdr:rowOff>156028</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70955</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15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43543</xdr:rowOff>
    </xdr:from>
    <xdr:to>
      <xdr:col>20</xdr:col>
      <xdr:colOff>38100</xdr:colOff>
      <xdr:row>54</xdr:row>
      <xdr:rowOff>145143</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155320</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07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54428</xdr:rowOff>
    </xdr:from>
    <xdr:to>
      <xdr:col>15</xdr:col>
      <xdr:colOff>149225</xdr:colOff>
      <xdr:row>54</xdr:row>
      <xdr:rowOff>156028</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3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166205</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65315</xdr:rowOff>
    </xdr:from>
    <xdr:to>
      <xdr:col>11</xdr:col>
      <xdr:colOff>60325</xdr:colOff>
      <xdr:row>54</xdr:row>
      <xdr:rowOff>166915</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5642</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87085</xdr:rowOff>
    </xdr:from>
    <xdr:to>
      <xdr:col>6</xdr:col>
      <xdr:colOff>171450</xdr:colOff>
      <xdr:row>55</xdr:row>
      <xdr:rowOff>17235</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27412</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比率が増加した要因として、被保険者数の減少に伴う国民健康保険特別会計への操出金の減少以上に後期高齢者医療特別会計への操出金の増加が上回ったことが考えられる。この傾向は、町の高齢者が増加傾向であるため今後も続いていくと思われる。また、公共施設の維持管理費については、適正な維持管理をするためには必要な費用であり、公共施設の適正管理計画に基づき施設を合併・除却するなどして費用の削減に努めていく。</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31750</xdr:rowOff>
    </xdr:from>
    <xdr:to>
      <xdr:col>82</xdr:col>
      <xdr:colOff>107950</xdr:colOff>
      <xdr:row>56</xdr:row>
      <xdr:rowOff>67128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5671800" y="9461500"/>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45555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818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31750</xdr:rowOff>
    </xdr:from>
    <xdr:to>
      <xdr:col>78</xdr:col>
      <xdr:colOff>69850</xdr:colOff>
      <xdr:row>55</xdr:row>
      <xdr:rowOff>75293</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4782800" y="9461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54</xdr:row>
      <xdr:rowOff>116115</xdr:rowOff>
    </xdr:from>
    <xdr:to>
      <xdr:col>73</xdr:col>
      <xdr:colOff>180975</xdr:colOff>
      <xdr:row>55</xdr:row>
      <xdr:rowOff>75293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3744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116115</xdr:rowOff>
    </xdr:from>
    <xdr:to>
      <xdr:col>69</xdr:col>
      <xdr:colOff>92075</xdr:colOff>
      <xdr:row>55</xdr:row>
      <xdr:rowOff>97065</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3744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16328</xdr:rowOff>
    </xdr:from>
    <xdr:to>
      <xdr:col>82</xdr:col>
      <xdr:colOff>158750</xdr:colOff>
      <xdr:row>56</xdr:row>
      <xdr:rowOff>117928</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32855</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152400</xdr:rowOff>
    </xdr:from>
    <xdr:to>
      <xdr:col>78</xdr:col>
      <xdr:colOff>120650</xdr:colOff>
      <xdr:row>55</xdr:row>
      <xdr:rowOff>82550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92727</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24493</xdr:rowOff>
    </xdr:from>
    <xdr:to>
      <xdr:col>74</xdr:col>
      <xdr:colOff>31750</xdr:colOff>
      <xdr:row>55</xdr:row>
      <xdr:rowOff>126093</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136270</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65315</xdr:rowOff>
    </xdr:from>
    <xdr:to>
      <xdr:col>69</xdr:col>
      <xdr:colOff>142875</xdr:colOff>
      <xdr:row>54</xdr:row>
      <xdr:rowOff>166915</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5642</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46265</xdr:rowOff>
    </xdr:from>
    <xdr:to>
      <xdr:col>65</xdr:col>
      <xdr:colOff>53975</xdr:colOff>
      <xdr:row>55</xdr:row>
      <xdr:rowOff>147865</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158042</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補助費等が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５年度よりも増加した要因として、ごみ・し尿処理業務を担当している一部事務組合への負担金が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ほど増えたことがあげられる。当該一部事務組合は大規模改修工事を実施しており、その工事費の増分が影響したため、今後は工事費に充当された地方債の償還金も負担金として支出する予定である。また、定額減税補足給付金の皆増も増加した要因でであると考えられる。</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113284</xdr:rowOff>
    </xdr:from>
    <xdr:to>
      <xdr:col>82</xdr:col>
      <xdr:colOff>107950</xdr:colOff>
      <xdr:row>40</xdr:row>
      <xdr:rowOff>168148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97128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156718</xdr:rowOff>
    </xdr:from>
    <xdr:to>
      <xdr:col>78</xdr:col>
      <xdr:colOff>69850</xdr:colOff>
      <xdr:row>40</xdr:row>
      <xdr:rowOff>113284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84326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19558</xdr:rowOff>
    </xdr:from>
    <xdr:to>
      <xdr:col>73</xdr:col>
      <xdr:colOff>180975</xdr:colOff>
      <xdr:row>39</xdr:row>
      <xdr:rowOff>156718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70610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19558</xdr:rowOff>
    </xdr:from>
    <xdr:to>
      <xdr:col>69</xdr:col>
      <xdr:colOff>92075</xdr:colOff>
      <xdr:row>39</xdr:row>
      <xdr:rowOff>115570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706108"/>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117348</xdr:rowOff>
    </xdr:from>
    <xdr:to>
      <xdr:col>82</xdr:col>
      <xdr:colOff>158750</xdr:colOff>
      <xdr:row>41</xdr:row>
      <xdr:rowOff>47498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97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40</xdr:row>
      <xdr:rowOff>25925</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88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40</xdr:row>
      <xdr:rowOff>62484</xdr:rowOff>
    </xdr:from>
    <xdr:to>
      <xdr:col>78</xdr:col>
      <xdr:colOff>120650</xdr:colOff>
      <xdr:row>40</xdr:row>
      <xdr:rowOff>164084</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92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148861</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7006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105918</xdr:rowOff>
    </xdr:from>
    <xdr:to>
      <xdr:col>74</xdr:col>
      <xdr:colOff>31750</xdr:colOff>
      <xdr:row>40</xdr:row>
      <xdr:rowOff>36068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792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40</xdr:row>
      <xdr:rowOff>20845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87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140208</xdr:rowOff>
    </xdr:from>
    <xdr:to>
      <xdr:col>69</xdr:col>
      <xdr:colOff>142875</xdr:colOff>
      <xdr:row>39</xdr:row>
      <xdr:rowOff>70358</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65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55135</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64770</xdr:rowOff>
    </xdr:from>
    <xdr:to>
      <xdr:col>65</xdr:col>
      <xdr:colOff>53975</xdr:colOff>
      <xdr:row>39</xdr:row>
      <xdr:rowOff>166370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151147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83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臨時財政対策債の借入額が年々減少傾向にあり公債費は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５年度と比べ</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減少した。今後インフラ施設の老朽化に伴う大規模改修や更新事業の実施が見込まれ、それに伴い地方債の借入額が増えていくことが予想される。公共施設の適正な配置や集約化を検討し、地方債借入額の抑制を図り、公債費の比率の上昇を抑え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145287</xdr:rowOff>
    </xdr:from>
    <xdr:to>
      <xdr:col>24</xdr:col>
      <xdr:colOff>25400</xdr:colOff>
      <xdr:row>77</xdr:row>
      <xdr:rowOff>14987</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75487"/>
          <a:ext cx="8382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14987</xdr:rowOff>
    </xdr:from>
    <xdr:to>
      <xdr:col>19</xdr:col>
      <xdr:colOff>187325</xdr:colOff>
      <xdr:row>77</xdr:row>
      <xdr:rowOff>56135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216637"/>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56135</xdr:rowOff>
    </xdr:from>
    <xdr:to>
      <xdr:col>15</xdr:col>
      <xdr:colOff>98425</xdr:colOff>
      <xdr:row>77</xdr:row>
      <xdr:rowOff>83565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325778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69850</xdr:rowOff>
    </xdr:from>
    <xdr:to>
      <xdr:col>11</xdr:col>
      <xdr:colOff>9525</xdr:colOff>
      <xdr:row>77</xdr:row>
      <xdr:rowOff>83565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27150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94487</xdr:rowOff>
    </xdr:from>
    <xdr:to>
      <xdr:col>24</xdr:col>
      <xdr:colOff>76200</xdr:colOff>
      <xdr:row>77</xdr:row>
      <xdr:rowOff>24637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111014</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69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135637</xdr:rowOff>
    </xdr:from>
    <xdr:to>
      <xdr:col>20</xdr:col>
      <xdr:colOff>38100</xdr:colOff>
      <xdr:row>77</xdr:row>
      <xdr:rowOff>65787</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75963</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34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5335</xdr:rowOff>
    </xdr:from>
    <xdr:to>
      <xdr:col>15</xdr:col>
      <xdr:colOff>149225</xdr:colOff>
      <xdr:row>77</xdr:row>
      <xdr:rowOff>106935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117112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32765</xdr:rowOff>
    </xdr:from>
    <xdr:to>
      <xdr:col>11</xdr:col>
      <xdr:colOff>60325</xdr:colOff>
      <xdr:row>77</xdr:row>
      <xdr:rowOff>134365</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物価高に伴う物件費の増加が続いていること、施設老朽化により補修修繕が増えたことによる維持管理費の増加により比率の上昇が続いている。今後も物価高による影響は続くと考えられるため、施設の統廃合や効果的な補修修繕方法の検討をして維持管理コストの削減を図る。また、物価高による人件費の上昇も抑えるために職員数の適正化も図っていく。</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152146</xdr:rowOff>
    </xdr:from>
    <xdr:to>
      <xdr:col>82</xdr:col>
      <xdr:colOff>107950</xdr:colOff>
      <xdr:row>76</xdr:row>
      <xdr:rowOff>136144</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010896"/>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139716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169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159004</xdr:rowOff>
    </xdr:from>
    <xdr:to>
      <xdr:col>78</xdr:col>
      <xdr:colOff>69850</xdr:colOff>
      <xdr:row>75</xdr:row>
      <xdr:rowOff>152146</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846304"/>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74422</xdr:rowOff>
    </xdr:from>
    <xdr:to>
      <xdr:col>73</xdr:col>
      <xdr:colOff>180975</xdr:colOff>
      <xdr:row>74</xdr:row>
      <xdr:rowOff>159004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590272"/>
          <a:ext cx="8890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74422</xdr:rowOff>
    </xdr:from>
    <xdr:to>
      <xdr:col>69</xdr:col>
      <xdr:colOff>92075</xdr:colOff>
      <xdr:row>75</xdr:row>
      <xdr:rowOff>152146</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590272"/>
          <a:ext cx="889000" cy="420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85344</xdr:rowOff>
    </xdr:from>
    <xdr:to>
      <xdr:col>82</xdr:col>
      <xdr:colOff>158750</xdr:colOff>
      <xdr:row>77</xdr:row>
      <xdr:rowOff>15494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101871</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101346</xdr:rowOff>
    </xdr:from>
    <xdr:to>
      <xdr:col>78</xdr:col>
      <xdr:colOff>120650</xdr:colOff>
      <xdr:row>76</xdr:row>
      <xdr:rowOff>31496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41673</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728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108204</xdr:rowOff>
    </xdr:from>
    <xdr:to>
      <xdr:col>74</xdr:col>
      <xdr:colOff>31750</xdr:colOff>
      <xdr:row>75</xdr:row>
      <xdr:rowOff>38354</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48531</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56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23622</xdr:rowOff>
    </xdr:from>
    <xdr:to>
      <xdr:col>69</xdr:col>
      <xdr:colOff>142875</xdr:colOff>
      <xdr:row>73</xdr:row>
      <xdr:rowOff>125222</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135399</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0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41673</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28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静岡県東伊豆町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65706</xdr:rowOff>
    </xdr:from>
    <xdr:to>
      <xdr:col>29</xdr:col>
      <xdr:colOff>127000</xdr:colOff>
      <xdr:row>16</xdr:row>
      <xdr:rowOff>153045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856531"/>
          <a:ext cx="647700" cy="87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153045</xdr:rowOff>
    </xdr:from>
    <xdr:to>
      <xdr:col>26</xdr:col>
      <xdr:colOff>50800</xdr:colOff>
      <xdr:row>16</xdr:row>
      <xdr:rowOff>155308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2943870"/>
          <a:ext cx="698500" cy="22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146818</xdr:rowOff>
    </xdr:from>
    <xdr:to>
      <xdr:col>22</xdr:col>
      <xdr:colOff>114300</xdr:colOff>
      <xdr:row>16</xdr:row>
      <xdr:rowOff>155308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2937643"/>
          <a:ext cx="698500" cy="84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146818</xdr:rowOff>
    </xdr:from>
    <xdr:to>
      <xdr:col>18</xdr:col>
      <xdr:colOff>177800</xdr:colOff>
      <xdr:row>16</xdr:row>
      <xdr:rowOff>149410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2937643"/>
          <a:ext cx="698500" cy="25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14906</xdr:rowOff>
    </xdr:from>
    <xdr:to>
      <xdr:col>29</xdr:col>
      <xdr:colOff>177800</xdr:colOff>
      <xdr:row>16</xdr:row>
      <xdr:rowOff>116506</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8057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158433</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777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102245</xdr:rowOff>
    </xdr:from>
    <xdr:to>
      <xdr:col>26</xdr:col>
      <xdr:colOff>101600</xdr:colOff>
      <xdr:row>17</xdr:row>
      <xdr:rowOff>32395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893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17172</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2979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104508</xdr:rowOff>
    </xdr:from>
    <xdr:to>
      <xdr:col>22</xdr:col>
      <xdr:colOff>165100</xdr:colOff>
      <xdr:row>17</xdr:row>
      <xdr:rowOff>34658</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8953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19435</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2981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96018</xdr:rowOff>
    </xdr:from>
    <xdr:to>
      <xdr:col>19</xdr:col>
      <xdr:colOff>38100</xdr:colOff>
      <xdr:row>17</xdr:row>
      <xdr:rowOff>26168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886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10945</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297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98610</xdr:rowOff>
    </xdr:from>
    <xdr:to>
      <xdr:col>15</xdr:col>
      <xdr:colOff>101600</xdr:colOff>
      <xdr:row>17</xdr:row>
      <xdr:rowOff>28760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889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13537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297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7957</xdr:rowOff>
    </xdr:from>
    <xdr:to>
      <xdr:col>29</xdr:col>
      <xdr:colOff>127000</xdr:colOff>
      <xdr:row>37</xdr:row>
      <xdr:rowOff>16987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7132657"/>
          <a:ext cx="647700" cy="9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170244</xdr:rowOff>
    </xdr:from>
    <xdr:to>
      <xdr:col>26</xdr:col>
      <xdr:colOff>50800</xdr:colOff>
      <xdr:row>37</xdr:row>
      <xdr:rowOff>16987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123494"/>
          <a:ext cx="698500" cy="181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170244</xdr:rowOff>
    </xdr:from>
    <xdr:to>
      <xdr:col>22</xdr:col>
      <xdr:colOff>114300</xdr:colOff>
      <xdr:row>37</xdr:row>
      <xdr:rowOff>9861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23494"/>
          <a:ext cx="698500" cy="11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9861</xdr:rowOff>
    </xdr:from>
    <xdr:to>
      <xdr:col>18</xdr:col>
      <xdr:colOff>177800</xdr:colOff>
      <xdr:row>37</xdr:row>
      <xdr:rowOff>150679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34561"/>
          <a:ext cx="698500" cy="1408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128607</xdr:rowOff>
    </xdr:from>
    <xdr:to>
      <xdr:col>29</xdr:col>
      <xdr:colOff>177800</xdr:colOff>
      <xdr:row>37</xdr:row>
      <xdr:rowOff>58757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81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100684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53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137637</xdr:rowOff>
    </xdr:from>
    <xdr:to>
      <xdr:col>26</xdr:col>
      <xdr:colOff>101600</xdr:colOff>
      <xdr:row>37</xdr:row>
      <xdr:rowOff>67787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90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52564</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77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119444</xdr:rowOff>
    </xdr:from>
    <xdr:to>
      <xdr:col>22</xdr:col>
      <xdr:colOff>165100</xdr:colOff>
      <xdr:row>37</xdr:row>
      <xdr:rowOff>49594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072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34371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159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130511</xdr:rowOff>
    </xdr:from>
    <xdr:to>
      <xdr:col>19</xdr:col>
      <xdr:colOff>38100</xdr:colOff>
      <xdr:row>37</xdr:row>
      <xdr:rowOff>60661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83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45438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17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99879</xdr:rowOff>
    </xdr:from>
    <xdr:to>
      <xdr:col>15</xdr:col>
      <xdr:colOff>101600</xdr:colOff>
      <xdr:row>37</xdr:row>
      <xdr:rowOff>201479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2245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186256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310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静岡県東伊豆町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11,093
10,615
77.82
6,933,840
6,422,010
493,985
3,870,037
3,783,021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8324</xdr:rowOff>
    </xdr:from>
    <xdr:to>
      <xdr:col>24</xdr:col>
      <xdr:colOff>63500</xdr:colOff>
      <xdr:row>36</xdr:row>
      <xdr:rowOff>60673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180524"/>
          <a:ext cx="838200" cy="52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60673</xdr:rowOff>
    </xdr:from>
    <xdr:to>
      <xdr:col>19</xdr:col>
      <xdr:colOff>177800</xdr:colOff>
      <xdr:row>36</xdr:row>
      <xdr:rowOff>80054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32873"/>
          <a:ext cx="889000" cy="1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70123</xdr:rowOff>
    </xdr:from>
    <xdr:to>
      <xdr:col>15</xdr:col>
      <xdr:colOff>50800</xdr:colOff>
      <xdr:row>36</xdr:row>
      <xdr:rowOff>80054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242323"/>
          <a:ext cx="889000" cy="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70123</xdr:rowOff>
    </xdr:from>
    <xdr:to>
      <xdr:col>10</xdr:col>
      <xdr:colOff>114300</xdr:colOff>
      <xdr:row>36</xdr:row>
      <xdr:rowOff>77150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42323"/>
          <a:ext cx="889000" cy="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128974</xdr:rowOff>
    </xdr:from>
    <xdr:to>
      <xdr:col>24</xdr:col>
      <xdr:colOff>114300</xdr:colOff>
      <xdr:row>36</xdr:row>
      <xdr:rowOff>59124</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2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107401</xdr:rowOff>
    </xdr:from>
    <xdr:ext cx="599010"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0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9873</xdr:rowOff>
    </xdr:from>
    <xdr:to>
      <xdr:col>20</xdr:col>
      <xdr:colOff>38100</xdr:colOff>
      <xdr:row>36</xdr:row>
      <xdr:rowOff>111473</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8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102600</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27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29254</xdr:rowOff>
    </xdr:from>
    <xdr:to>
      <xdr:col>15</xdr:col>
      <xdr:colOff>101600</xdr:colOff>
      <xdr:row>36</xdr:row>
      <xdr:rowOff>130854</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0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121981</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9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19323</xdr:rowOff>
    </xdr:from>
    <xdr:to>
      <xdr:col>10</xdr:col>
      <xdr:colOff>165100</xdr:colOff>
      <xdr:row>36</xdr:row>
      <xdr:rowOff>120923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19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112050</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28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26350</xdr:rowOff>
    </xdr:from>
    <xdr:to>
      <xdr:col>6</xdr:col>
      <xdr:colOff>38100</xdr:colOff>
      <xdr:row>36</xdr:row>
      <xdr:rowOff>127950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1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119077</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29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163850</xdr:rowOff>
    </xdr:from>
    <xdr:to>
      <xdr:col>24</xdr:col>
      <xdr:colOff>63500</xdr:colOff>
      <xdr:row>58</xdr:row>
      <xdr:rowOff>17014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36500"/>
          <a:ext cx="838200" cy="2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17014</xdr:rowOff>
    </xdr:from>
    <xdr:to>
      <xdr:col>19</xdr:col>
      <xdr:colOff>177800</xdr:colOff>
      <xdr:row>58</xdr:row>
      <xdr:rowOff>31621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61114"/>
          <a:ext cx="889000" cy="14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31621</xdr:rowOff>
    </xdr:from>
    <xdr:to>
      <xdr:col>15</xdr:col>
      <xdr:colOff>50800</xdr:colOff>
      <xdr:row>58</xdr:row>
      <xdr:rowOff>77133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75721"/>
          <a:ext cx="889000" cy="4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77133</xdr:rowOff>
    </xdr:from>
    <xdr:to>
      <xdr:col>10</xdr:col>
      <xdr:colOff>114300</xdr:colOff>
      <xdr:row>58</xdr:row>
      <xdr:rowOff>92462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21233"/>
          <a:ext cx="889000" cy="15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113050</xdr:rowOff>
    </xdr:from>
    <xdr:to>
      <xdr:col>24</xdr:col>
      <xdr:colOff>114300</xdr:colOff>
      <xdr:row>58</xdr:row>
      <xdr:rowOff>43200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8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27977</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137664</xdr:rowOff>
    </xdr:from>
    <xdr:to>
      <xdr:col>20</xdr:col>
      <xdr:colOff>38100</xdr:colOff>
      <xdr:row>58</xdr:row>
      <xdr:rowOff>67814</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1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58941</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0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152271</xdr:rowOff>
    </xdr:from>
    <xdr:to>
      <xdr:col>15</xdr:col>
      <xdr:colOff>101600</xdr:colOff>
      <xdr:row>58</xdr:row>
      <xdr:rowOff>82421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2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73548</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017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26333</xdr:rowOff>
    </xdr:from>
    <xdr:to>
      <xdr:col>10</xdr:col>
      <xdr:colOff>165100</xdr:colOff>
      <xdr:row>58</xdr:row>
      <xdr:rowOff>127933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7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119060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06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41662</xdr:rowOff>
    </xdr:from>
    <xdr:to>
      <xdr:col>6</xdr:col>
      <xdr:colOff>38100</xdr:colOff>
      <xdr:row>58</xdr:row>
      <xdr:rowOff>143262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8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134389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7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52603</xdr:rowOff>
    </xdr:from>
    <xdr:to>
      <xdr:col>24</xdr:col>
      <xdr:colOff>63500</xdr:colOff>
      <xdr:row>78</xdr:row>
      <xdr:rowOff>57198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25703"/>
          <a:ext cx="838200" cy="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35322</xdr:rowOff>
    </xdr:from>
    <xdr:to>
      <xdr:col>19</xdr:col>
      <xdr:colOff>177800</xdr:colOff>
      <xdr:row>78</xdr:row>
      <xdr:rowOff>57198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408422"/>
          <a:ext cx="889000" cy="2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35322</xdr:rowOff>
    </xdr:from>
    <xdr:to>
      <xdr:col>15</xdr:col>
      <xdr:colOff>50800</xdr:colOff>
      <xdr:row>78</xdr:row>
      <xdr:rowOff>70479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08422"/>
          <a:ext cx="889000" cy="3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61770</xdr:rowOff>
    </xdr:from>
    <xdr:to>
      <xdr:col>10</xdr:col>
      <xdr:colOff>114300</xdr:colOff>
      <xdr:row>78</xdr:row>
      <xdr:rowOff>70479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34870"/>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1803</xdr:rowOff>
    </xdr:from>
    <xdr:to>
      <xdr:col>24</xdr:col>
      <xdr:colOff>114300</xdr:colOff>
      <xdr:row>78</xdr:row>
      <xdr:rowOff>103403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7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88180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89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6398</xdr:rowOff>
    </xdr:from>
    <xdr:to>
      <xdr:col>20</xdr:col>
      <xdr:colOff>38100</xdr:colOff>
      <xdr:row>78</xdr:row>
      <xdr:rowOff>107998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79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99125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72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155972</xdr:rowOff>
    </xdr:from>
    <xdr:to>
      <xdr:col>15</xdr:col>
      <xdr:colOff>101600</xdr:colOff>
      <xdr:row>78</xdr:row>
      <xdr:rowOff>86122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5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77249</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50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19679</xdr:rowOff>
    </xdr:from>
    <xdr:to>
      <xdr:col>10</xdr:col>
      <xdr:colOff>165100</xdr:colOff>
      <xdr:row>78</xdr:row>
      <xdr:rowOff>121279</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9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112406</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8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10970</xdr:rowOff>
    </xdr:from>
    <xdr:to>
      <xdr:col>6</xdr:col>
      <xdr:colOff>38100</xdr:colOff>
      <xdr:row>78</xdr:row>
      <xdr:rowOff>112570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84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103697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76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109612</xdr:rowOff>
    </xdr:from>
    <xdr:to>
      <xdr:col>24</xdr:col>
      <xdr:colOff>63500</xdr:colOff>
      <xdr:row>98</xdr:row>
      <xdr:rowOff>44723</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740262"/>
          <a:ext cx="838200" cy="10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109612</xdr:rowOff>
    </xdr:from>
    <xdr:to>
      <xdr:col>19</xdr:col>
      <xdr:colOff>177800</xdr:colOff>
      <xdr:row>98</xdr:row>
      <xdr:rowOff>24561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40262"/>
          <a:ext cx="889000" cy="86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89702</xdr:rowOff>
    </xdr:from>
    <xdr:to>
      <xdr:col>15</xdr:col>
      <xdr:colOff>50800</xdr:colOff>
      <xdr:row>98</xdr:row>
      <xdr:rowOff>24561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720352"/>
          <a:ext cx="889000" cy="10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89702</xdr:rowOff>
    </xdr:from>
    <xdr:to>
      <xdr:col>10</xdr:col>
      <xdr:colOff>114300</xdr:colOff>
      <xdr:row>99</xdr:row>
      <xdr:rowOff>7820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720352"/>
          <a:ext cx="889000" cy="26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7590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165373</xdr:rowOff>
    </xdr:from>
    <xdr:to>
      <xdr:col>24</xdr:col>
      <xdr:colOff>114300</xdr:colOff>
      <xdr:row>98</xdr:row>
      <xdr:rowOff>95523</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79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143800</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774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58812</xdr:rowOff>
    </xdr:from>
    <xdr:to>
      <xdr:col>20</xdr:col>
      <xdr:colOff>38100</xdr:colOff>
      <xdr:row>97</xdr:row>
      <xdr:rowOff>160412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68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151539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78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145211</xdr:rowOff>
    </xdr:from>
    <xdr:to>
      <xdr:col>15</xdr:col>
      <xdr:colOff>101600</xdr:colOff>
      <xdr:row>98</xdr:row>
      <xdr:rowOff>75361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7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66488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6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38902</xdr:rowOff>
    </xdr:from>
    <xdr:to>
      <xdr:col>10</xdr:col>
      <xdr:colOff>165100</xdr:colOff>
      <xdr:row>97</xdr:row>
      <xdr:rowOff>140502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66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131629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762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128470</xdr:rowOff>
    </xdr:from>
    <xdr:to>
      <xdr:col>6</xdr:col>
      <xdr:colOff>38100</xdr:colOff>
      <xdr:row>99</xdr:row>
      <xdr:rowOff>58620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9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49747</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702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108398</xdr:rowOff>
    </xdr:from>
    <xdr:to>
      <xdr:col>55</xdr:col>
      <xdr:colOff>0</xdr:colOff>
      <xdr:row>36</xdr:row>
      <xdr:rowOff>131676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280598"/>
          <a:ext cx="838200" cy="2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126900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299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131676</xdr:rowOff>
    </xdr:from>
    <xdr:to>
      <xdr:col>50</xdr:col>
      <xdr:colOff>114300</xdr:colOff>
      <xdr:row>36</xdr:row>
      <xdr:rowOff>145898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303876"/>
          <a:ext cx="889000" cy="1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108041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451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145898</xdr:rowOff>
    </xdr:from>
    <xdr:to>
      <xdr:col>45</xdr:col>
      <xdr:colOff>177800</xdr:colOff>
      <xdr:row>37</xdr:row>
      <xdr:rowOff>18633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318098"/>
          <a:ext cx="889000" cy="4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112848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45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46957</xdr:rowOff>
    </xdr:from>
    <xdr:to>
      <xdr:col>41</xdr:col>
      <xdr:colOff>50800</xdr:colOff>
      <xdr:row>37</xdr:row>
      <xdr:rowOff>18633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047707"/>
          <a:ext cx="889000" cy="314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135525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47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147810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6148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57598</xdr:rowOff>
    </xdr:from>
    <xdr:to>
      <xdr:col>55</xdr:col>
      <xdr:colOff>50800</xdr:colOff>
      <xdr:row>36</xdr:row>
      <xdr:rowOff>159198</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22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80475</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81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80876</xdr:rowOff>
    </xdr:from>
    <xdr:to>
      <xdr:col>50</xdr:col>
      <xdr:colOff>165100</xdr:colOff>
      <xdr:row>37</xdr:row>
      <xdr:rowOff>11026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25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27553</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39795" y="6028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95098</xdr:rowOff>
    </xdr:from>
    <xdr:to>
      <xdr:col>46</xdr:col>
      <xdr:colOff>38100</xdr:colOff>
      <xdr:row>37</xdr:row>
      <xdr:rowOff>25248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2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41775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50795" y="6042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139283</xdr:rowOff>
    </xdr:from>
    <xdr:to>
      <xdr:col>41</xdr:col>
      <xdr:colOff>101600</xdr:colOff>
      <xdr:row>37</xdr:row>
      <xdr:rowOff>69433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31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85960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6086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167607</xdr:rowOff>
    </xdr:from>
    <xdr:to>
      <xdr:col>36</xdr:col>
      <xdr:colOff>165100</xdr:colOff>
      <xdr:row>35</xdr:row>
      <xdr:rowOff>97757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99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114284</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772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65382</xdr:rowOff>
    </xdr:from>
    <xdr:to>
      <xdr:col>55</xdr:col>
      <xdr:colOff>0</xdr:colOff>
      <xdr:row>58</xdr:row>
      <xdr:rowOff>68966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10009482"/>
          <a:ext cx="838200" cy="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58869</xdr:rowOff>
    </xdr:from>
    <xdr:to>
      <xdr:col>50</xdr:col>
      <xdr:colOff>114300</xdr:colOff>
      <xdr:row>58</xdr:row>
      <xdr:rowOff>65382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02969"/>
          <a:ext cx="889000" cy="6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58869</xdr:rowOff>
    </xdr:from>
    <xdr:to>
      <xdr:col>45</xdr:col>
      <xdr:colOff>177800</xdr:colOff>
      <xdr:row>58</xdr:row>
      <xdr:rowOff>61502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02969"/>
          <a:ext cx="889000" cy="2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169103</xdr:rowOff>
    </xdr:from>
    <xdr:to>
      <xdr:col>41</xdr:col>
      <xdr:colOff>50800</xdr:colOff>
      <xdr:row>58</xdr:row>
      <xdr:rowOff>61502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41753"/>
          <a:ext cx="889000" cy="6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18166</xdr:rowOff>
    </xdr:from>
    <xdr:to>
      <xdr:col>55</xdr:col>
      <xdr:colOff>50800</xdr:colOff>
      <xdr:row>58</xdr:row>
      <xdr:rowOff>119766</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6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104543</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7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14582</xdr:rowOff>
    </xdr:from>
    <xdr:to>
      <xdr:col>50</xdr:col>
      <xdr:colOff>165100</xdr:colOff>
      <xdr:row>58</xdr:row>
      <xdr:rowOff>116182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5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107309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5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8069</xdr:rowOff>
    </xdr:from>
    <xdr:to>
      <xdr:col>46</xdr:col>
      <xdr:colOff>38100</xdr:colOff>
      <xdr:row>58</xdr:row>
      <xdr:rowOff>109669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52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100796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44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10702</xdr:rowOff>
    </xdr:from>
    <xdr:to>
      <xdr:col>41</xdr:col>
      <xdr:colOff>101600</xdr:colOff>
      <xdr:row>58</xdr:row>
      <xdr:rowOff>112302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5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103429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4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118303</xdr:rowOff>
    </xdr:from>
    <xdr:to>
      <xdr:col>36</xdr:col>
      <xdr:colOff>165100</xdr:colOff>
      <xdr:row>58</xdr:row>
      <xdr:rowOff>48453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89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39580</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98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19211</xdr:rowOff>
    </xdr:from>
    <xdr:to>
      <xdr:col>55</xdr:col>
      <xdr:colOff>0</xdr:colOff>
      <xdr:row>78</xdr:row>
      <xdr:rowOff>20765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392311"/>
          <a:ext cx="8382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13519</xdr:rowOff>
    </xdr:from>
    <xdr:to>
      <xdr:col>50</xdr:col>
      <xdr:colOff>114300</xdr:colOff>
      <xdr:row>78</xdr:row>
      <xdr:rowOff>19211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86619"/>
          <a:ext cx="88900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11249</xdr:rowOff>
    </xdr:from>
    <xdr:to>
      <xdr:col>45</xdr:col>
      <xdr:colOff>177800</xdr:colOff>
      <xdr:row>78</xdr:row>
      <xdr:rowOff>13519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84349"/>
          <a:ext cx="889000" cy="2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11249</xdr:rowOff>
    </xdr:from>
    <xdr:to>
      <xdr:col>41</xdr:col>
      <xdr:colOff>50800</xdr:colOff>
      <xdr:row>78</xdr:row>
      <xdr:rowOff>23496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84349"/>
          <a:ext cx="889000" cy="12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141415</xdr:rowOff>
    </xdr:from>
    <xdr:to>
      <xdr:col>55</xdr:col>
      <xdr:colOff>50800</xdr:colOff>
      <xdr:row>78</xdr:row>
      <xdr:rowOff>71565</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34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56342</xdr:rowOff>
    </xdr:from>
    <xdr:ext cx="378565"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57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139861</xdr:rowOff>
    </xdr:from>
    <xdr:to>
      <xdr:col>50</xdr:col>
      <xdr:colOff>165100</xdr:colOff>
      <xdr:row>78</xdr:row>
      <xdr:rowOff>70011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4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61138</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34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134169</xdr:rowOff>
    </xdr:from>
    <xdr:to>
      <xdr:col>46</xdr:col>
      <xdr:colOff>38100</xdr:colOff>
      <xdr:row>78</xdr:row>
      <xdr:rowOff>64319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55446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28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131899</xdr:rowOff>
    </xdr:from>
    <xdr:to>
      <xdr:col>41</xdr:col>
      <xdr:colOff>101600</xdr:colOff>
      <xdr:row>78</xdr:row>
      <xdr:rowOff>62049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3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53176</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2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144146</xdr:rowOff>
    </xdr:from>
    <xdr:to>
      <xdr:col>36</xdr:col>
      <xdr:colOff>165100</xdr:colOff>
      <xdr:row>78</xdr:row>
      <xdr:rowOff>74296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4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78</xdr:row>
      <xdr:rowOff>65423</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3017" y="13438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71196</xdr:rowOff>
    </xdr:from>
    <xdr:to>
      <xdr:col>55</xdr:col>
      <xdr:colOff>0</xdr:colOff>
      <xdr:row>98</xdr:row>
      <xdr:rowOff>79164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73296"/>
          <a:ext cx="838200" cy="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68166</xdr:rowOff>
    </xdr:from>
    <xdr:to>
      <xdr:col>50</xdr:col>
      <xdr:colOff>114300</xdr:colOff>
      <xdr:row>98</xdr:row>
      <xdr:rowOff>71196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70266"/>
          <a:ext cx="889000" cy="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68166</xdr:rowOff>
    </xdr:from>
    <xdr:to>
      <xdr:col>45</xdr:col>
      <xdr:colOff>177800</xdr:colOff>
      <xdr:row>98</xdr:row>
      <xdr:rowOff>71033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70266"/>
          <a:ext cx="889000" cy="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3023</xdr:rowOff>
    </xdr:from>
    <xdr:to>
      <xdr:col>41</xdr:col>
      <xdr:colOff>50800</xdr:colOff>
      <xdr:row>98</xdr:row>
      <xdr:rowOff>71033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05123"/>
          <a:ext cx="889000" cy="6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28364</xdr:rowOff>
    </xdr:from>
    <xdr:to>
      <xdr:col>55</xdr:col>
      <xdr:colOff>50800</xdr:colOff>
      <xdr:row>98</xdr:row>
      <xdr:rowOff>129964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3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114741</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45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20396</xdr:rowOff>
    </xdr:from>
    <xdr:to>
      <xdr:col>50</xdr:col>
      <xdr:colOff>165100</xdr:colOff>
      <xdr:row>98</xdr:row>
      <xdr:rowOff>121996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2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113123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17366</xdr:rowOff>
    </xdr:from>
    <xdr:to>
      <xdr:col>46</xdr:col>
      <xdr:colOff>38100</xdr:colOff>
      <xdr:row>98</xdr:row>
      <xdr:rowOff>118966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1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110093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1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20233</xdr:rowOff>
    </xdr:from>
    <xdr:to>
      <xdr:col>41</xdr:col>
      <xdr:colOff>101600</xdr:colOff>
      <xdr:row>98</xdr:row>
      <xdr:rowOff>121833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2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112960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15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123673</xdr:rowOff>
    </xdr:from>
    <xdr:to>
      <xdr:col>36</xdr:col>
      <xdr:colOff>165100</xdr:colOff>
      <xdr:row>98</xdr:row>
      <xdr:rowOff>53823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5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44950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4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28875</xdr:rowOff>
    </xdr:from>
    <xdr:to>
      <xdr:col>85</xdr:col>
      <xdr:colOff>127000</xdr:colOff>
      <xdr:row>38</xdr:row>
      <xdr:rowOff>125916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543975"/>
          <a:ext cx="838200" cy="9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6222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52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125916</xdr:rowOff>
    </xdr:from>
    <xdr:to>
      <xdr:col>81</xdr:col>
      <xdr:colOff>50800</xdr:colOff>
      <xdr:row>38</xdr:row>
      <xdr:rowOff>128041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6641016"/>
          <a:ext cx="889000" cy="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124087</xdr:rowOff>
    </xdr:from>
    <xdr:to>
      <xdr:col>76</xdr:col>
      <xdr:colOff>114300</xdr:colOff>
      <xdr:row>38</xdr:row>
      <xdr:rowOff>128041</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39187"/>
          <a:ext cx="889000" cy="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67325</xdr:rowOff>
    </xdr:from>
    <xdr:to>
      <xdr:col>71</xdr:col>
      <xdr:colOff>177800</xdr:colOff>
      <xdr:row>38</xdr:row>
      <xdr:rowOff>124087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410975"/>
          <a:ext cx="889000" cy="2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61658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7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149525</xdr:rowOff>
    </xdr:from>
    <xdr:to>
      <xdr:col>85</xdr:col>
      <xdr:colOff>177800</xdr:colOff>
      <xdr:row>38</xdr:row>
      <xdr:rowOff>79674</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9317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108902</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281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75116</xdr:rowOff>
    </xdr:from>
    <xdr:to>
      <xdr:col>81</xdr:col>
      <xdr:colOff>101600</xdr:colOff>
      <xdr:row>39</xdr:row>
      <xdr:rowOff>5266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9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167843</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829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77241</xdr:rowOff>
    </xdr:from>
    <xdr:to>
      <xdr:col>76</xdr:col>
      <xdr:colOff>165100</xdr:colOff>
      <xdr:row>39</xdr:row>
      <xdr:rowOff>7391</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2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169968</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85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73287</xdr:rowOff>
    </xdr:from>
    <xdr:to>
      <xdr:col>72</xdr:col>
      <xdr:colOff>38100</xdr:colOff>
      <xdr:row>39</xdr:row>
      <xdr:rowOff>3437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88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166014</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81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16525</xdr:rowOff>
    </xdr:from>
    <xdr:to>
      <xdr:col>67</xdr:col>
      <xdr:colOff>101600</xdr:colOff>
      <xdr:row>37</xdr:row>
      <xdr:rowOff>118125</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36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134652</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1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95690</xdr:rowOff>
    </xdr:from>
    <xdr:to>
      <xdr:col>85</xdr:col>
      <xdr:colOff>127000</xdr:colOff>
      <xdr:row>77</xdr:row>
      <xdr:rowOff>100070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297340"/>
          <a:ext cx="838200" cy="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84593</xdr:rowOff>
    </xdr:from>
    <xdr:to>
      <xdr:col>81</xdr:col>
      <xdr:colOff>50800</xdr:colOff>
      <xdr:row>77</xdr:row>
      <xdr:rowOff>95690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286243"/>
          <a:ext cx="889000" cy="1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70101</xdr:rowOff>
    </xdr:from>
    <xdr:to>
      <xdr:col>76</xdr:col>
      <xdr:colOff>114300</xdr:colOff>
      <xdr:row>77</xdr:row>
      <xdr:rowOff>84593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271751"/>
          <a:ext cx="889000" cy="1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70101</xdr:rowOff>
    </xdr:from>
    <xdr:to>
      <xdr:col>71</xdr:col>
      <xdr:colOff>177800</xdr:colOff>
      <xdr:row>77</xdr:row>
      <xdr:rowOff>103448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71751"/>
          <a:ext cx="889000" cy="3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49270</xdr:rowOff>
    </xdr:from>
    <xdr:to>
      <xdr:col>85</xdr:col>
      <xdr:colOff>177800</xdr:colOff>
      <xdr:row>77</xdr:row>
      <xdr:rowOff>150870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5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27697</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2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44890</xdr:rowOff>
    </xdr:from>
    <xdr:to>
      <xdr:col>81</xdr:col>
      <xdr:colOff>101600</xdr:colOff>
      <xdr:row>77</xdr:row>
      <xdr:rowOff>146490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4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137617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3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33793</xdr:rowOff>
    </xdr:from>
    <xdr:to>
      <xdr:col>76</xdr:col>
      <xdr:colOff>165100</xdr:colOff>
      <xdr:row>77</xdr:row>
      <xdr:rowOff>135393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3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126520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28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19301</xdr:rowOff>
    </xdr:from>
    <xdr:to>
      <xdr:col>72</xdr:col>
      <xdr:colOff>38100</xdr:colOff>
      <xdr:row>77</xdr:row>
      <xdr:rowOff>120901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20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112028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1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52648</xdr:rowOff>
    </xdr:from>
    <xdr:to>
      <xdr:col>67</xdr:col>
      <xdr:colOff>101600</xdr:colOff>
      <xdr:row>77</xdr:row>
      <xdr:rowOff>154248</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5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145375</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347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165680</xdr:rowOff>
    </xdr:from>
    <xdr:to>
      <xdr:col>85</xdr:col>
      <xdr:colOff>127000</xdr:colOff>
      <xdr:row>97</xdr:row>
      <xdr:rowOff>170142</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796330"/>
          <a:ext cx="838200" cy="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170142</xdr:rowOff>
    </xdr:from>
    <xdr:to>
      <xdr:col>81</xdr:col>
      <xdr:colOff>50800</xdr:colOff>
      <xdr:row>98</xdr:row>
      <xdr:rowOff>28273</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00792"/>
          <a:ext cx="889000" cy="2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168335</xdr:rowOff>
    </xdr:from>
    <xdr:to>
      <xdr:col>76</xdr:col>
      <xdr:colOff>114300</xdr:colOff>
      <xdr:row>98</xdr:row>
      <xdr:rowOff>28273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98985"/>
          <a:ext cx="889000" cy="3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97334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168335</xdr:rowOff>
    </xdr:from>
    <xdr:to>
      <xdr:col>71</xdr:col>
      <xdr:colOff>177800</xdr:colOff>
      <xdr:row>99</xdr:row>
      <xdr:rowOff>6640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98985"/>
          <a:ext cx="889000" cy="18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114880</xdr:rowOff>
    </xdr:from>
    <xdr:to>
      <xdr:col>85</xdr:col>
      <xdr:colOff>177800</xdr:colOff>
      <xdr:row>98</xdr:row>
      <xdr:rowOff>45030</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137757</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59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119342</xdr:rowOff>
    </xdr:from>
    <xdr:to>
      <xdr:col>81</xdr:col>
      <xdr:colOff>101600</xdr:colOff>
      <xdr:row>98</xdr:row>
      <xdr:rowOff>49492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4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66019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25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148923</xdr:rowOff>
    </xdr:from>
    <xdr:to>
      <xdr:col>76</xdr:col>
      <xdr:colOff>165100</xdr:colOff>
      <xdr:row>98</xdr:row>
      <xdr:rowOff>79073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7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95600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54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117535</xdr:rowOff>
    </xdr:from>
    <xdr:to>
      <xdr:col>72</xdr:col>
      <xdr:colOff>38100</xdr:colOff>
      <xdr:row>98</xdr:row>
      <xdr:rowOff>47685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4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64212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2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127290</xdr:rowOff>
    </xdr:from>
    <xdr:to>
      <xdr:col>67</xdr:col>
      <xdr:colOff>101600</xdr:colOff>
      <xdr:row>99</xdr:row>
      <xdr:rowOff>57440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92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48567</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7022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134534</xdr:rowOff>
    </xdr:from>
    <xdr:to>
      <xdr:col>116</xdr:col>
      <xdr:colOff>63500</xdr:colOff>
      <xdr:row>38</xdr:row>
      <xdr:rowOff>134945</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49634"/>
          <a:ext cx="8382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134534</xdr:rowOff>
    </xdr:from>
    <xdr:to>
      <xdr:col>111</xdr:col>
      <xdr:colOff>177800</xdr:colOff>
      <xdr:row>38</xdr:row>
      <xdr:rowOff>134671</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0434300" y="6649634"/>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91739</xdr:rowOff>
    </xdr:from>
    <xdr:to>
      <xdr:col>107</xdr:col>
      <xdr:colOff>50800</xdr:colOff>
      <xdr:row>38</xdr:row>
      <xdr:rowOff>134671</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06839"/>
          <a:ext cx="889000" cy="42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91739</xdr:rowOff>
    </xdr:from>
    <xdr:to>
      <xdr:col>102</xdr:col>
      <xdr:colOff>114300</xdr:colOff>
      <xdr:row>38</xdr:row>
      <xdr:rowOff>136088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606839"/>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84145</xdr:rowOff>
    </xdr:from>
    <xdr:to>
      <xdr:col>116</xdr:col>
      <xdr:colOff>114300</xdr:colOff>
      <xdr:row>39</xdr:row>
      <xdr:rowOff>14295</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599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170522</xdr:rowOff>
    </xdr:from>
    <xdr:ext cx="378565"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4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83734</xdr:rowOff>
    </xdr:from>
    <xdr:to>
      <xdr:col>112</xdr:col>
      <xdr:colOff>38100</xdr:colOff>
      <xdr:row>39</xdr:row>
      <xdr:rowOff>13884</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59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5011</xdr:rowOff>
    </xdr:from>
    <xdr:ext cx="378565"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4017" y="66915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83871</xdr:rowOff>
    </xdr:from>
    <xdr:to>
      <xdr:col>107</xdr:col>
      <xdr:colOff>101600</xdr:colOff>
      <xdr:row>39</xdr:row>
      <xdr:rowOff>14021</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5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5148</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5017" y="6691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40939</xdr:rowOff>
    </xdr:from>
    <xdr:to>
      <xdr:col>102</xdr:col>
      <xdr:colOff>165100</xdr:colOff>
      <xdr:row>38</xdr:row>
      <xdr:rowOff>142539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55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133666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648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85288</xdr:rowOff>
    </xdr:from>
    <xdr:to>
      <xdr:col>98</xdr:col>
      <xdr:colOff>38100</xdr:colOff>
      <xdr:row>39</xdr:row>
      <xdr:rowOff>15438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6565</xdr:rowOff>
    </xdr:from>
    <xdr:ext cx="313932"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99333" y="669311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40259</xdr:rowOff>
    </xdr:from>
    <xdr:to>
      <xdr:col>116</xdr:col>
      <xdr:colOff>63500</xdr:colOff>
      <xdr:row>59</xdr:row>
      <xdr:rowOff>43231</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155809"/>
          <a:ext cx="8382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40374</xdr:rowOff>
    </xdr:from>
    <xdr:to>
      <xdr:col>111</xdr:col>
      <xdr:colOff>177800</xdr:colOff>
      <xdr:row>59</xdr:row>
      <xdr:rowOff>43231</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55924"/>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40374</xdr:rowOff>
    </xdr:from>
    <xdr:to>
      <xdr:col>107</xdr:col>
      <xdr:colOff>50800</xdr:colOff>
      <xdr:row>59</xdr:row>
      <xdr:rowOff>43269</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155924"/>
          <a:ext cx="889000" cy="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42126</xdr:rowOff>
    </xdr:from>
    <xdr:to>
      <xdr:col>102</xdr:col>
      <xdr:colOff>114300</xdr:colOff>
      <xdr:row>59</xdr:row>
      <xdr:rowOff>43269</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57676"/>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160909</xdr:rowOff>
    </xdr:from>
    <xdr:to>
      <xdr:col>116</xdr:col>
      <xdr:colOff>114300</xdr:colOff>
      <xdr:row>59</xdr:row>
      <xdr:rowOff>91059</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75836</xdr:rowOff>
    </xdr:from>
    <xdr:ext cx="378565"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19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163881</xdr:rowOff>
    </xdr:from>
    <xdr:to>
      <xdr:col>112</xdr:col>
      <xdr:colOff>38100</xdr:colOff>
      <xdr:row>59</xdr:row>
      <xdr:rowOff>94031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7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85158</xdr:rowOff>
    </xdr:from>
    <xdr:ext cx="313932"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66333" y="102007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161024</xdr:rowOff>
    </xdr:from>
    <xdr:to>
      <xdr:col>107</xdr:col>
      <xdr:colOff>101600</xdr:colOff>
      <xdr:row>59</xdr:row>
      <xdr:rowOff>91174</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82301</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245017" y="101978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163919</xdr:rowOff>
    </xdr:from>
    <xdr:to>
      <xdr:col>102</xdr:col>
      <xdr:colOff>165100</xdr:colOff>
      <xdr:row>59</xdr:row>
      <xdr:rowOff>94069</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85196</xdr:rowOff>
    </xdr:from>
    <xdr:ext cx="313932"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88333" y="102007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162776</xdr:rowOff>
    </xdr:from>
    <xdr:to>
      <xdr:col>98</xdr:col>
      <xdr:colOff>38100</xdr:colOff>
      <xdr:row>59</xdr:row>
      <xdr:rowOff>92926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84053</xdr:rowOff>
    </xdr:from>
    <xdr:ext cx="313932"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99333" y="1019960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128060</xdr:rowOff>
    </xdr:from>
    <xdr:to>
      <xdr:col>116</xdr:col>
      <xdr:colOff>63500</xdr:colOff>
      <xdr:row>75</xdr:row>
      <xdr:rowOff>4064</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815360"/>
          <a:ext cx="838200" cy="47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155949</xdr:rowOff>
    </xdr:from>
    <xdr:to>
      <xdr:col>111</xdr:col>
      <xdr:colOff>177800</xdr:colOff>
      <xdr:row>75</xdr:row>
      <xdr:rowOff>4064</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0434300" y="12843249"/>
          <a:ext cx="889000" cy="1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155949</xdr:rowOff>
    </xdr:from>
    <xdr:to>
      <xdr:col>107</xdr:col>
      <xdr:colOff>50800</xdr:colOff>
      <xdr:row>75</xdr:row>
      <xdr:rowOff>23019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843249"/>
          <a:ext cx="889000" cy="3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23019</xdr:rowOff>
    </xdr:from>
    <xdr:to>
      <xdr:col>102</xdr:col>
      <xdr:colOff>114300</xdr:colOff>
      <xdr:row>75</xdr:row>
      <xdr:rowOff>38602</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8656300" y="12881769"/>
          <a:ext cx="889000" cy="1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77260</xdr:rowOff>
    </xdr:from>
    <xdr:to>
      <xdr:col>116</xdr:col>
      <xdr:colOff>114300</xdr:colOff>
      <xdr:row>75</xdr:row>
      <xdr:rowOff>7410</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76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55687</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74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124714</xdr:rowOff>
    </xdr:from>
    <xdr:to>
      <xdr:col>112</xdr:col>
      <xdr:colOff>38100</xdr:colOff>
      <xdr:row>75</xdr:row>
      <xdr:rowOff>54864</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81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45991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904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105149</xdr:rowOff>
    </xdr:from>
    <xdr:to>
      <xdr:col>107</xdr:col>
      <xdr:colOff>101600</xdr:colOff>
      <xdr:row>75</xdr:row>
      <xdr:rowOff>35299</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79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26426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8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143669</xdr:rowOff>
    </xdr:from>
    <xdr:to>
      <xdr:col>102</xdr:col>
      <xdr:colOff>165100</xdr:colOff>
      <xdr:row>75</xdr:row>
      <xdr:rowOff>73819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83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64946</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2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159252</xdr:rowOff>
    </xdr:from>
    <xdr:to>
      <xdr:col>98</xdr:col>
      <xdr:colOff>38100</xdr:colOff>
      <xdr:row>75</xdr:row>
      <xdr:rowOff>89402</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84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80529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3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の人口減少が続くと予想されているため、将来的に町税収入が下がることが見込まれる。人件費、物件費、補助費等、繰出金が前年度より大きく増加している。要因として人件費については、給与改定に伴う職員給料や期末手当の増加、会計年度任用職員（地域おこし協力隊を含む）の増員による報酬の増加、パートタイムの会計年度任用職員の処遇改善による期末勤勉手当の支給開始が考えられる。物件費の増については、新型コロナウイルスワクチン接種委託料が皆増したことが要因として考えられる。補助費等については、定額減税補足給付金の皆増、一部組事務組合の東河環境センター分担金が増加したためである。繰出金については、保険基盤安定負担金の増額に伴い、後期高齢者医療特別会計繰出金の大幅に増加したためである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静岡県東伊豆町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11,093
10,615
77.82
6,933,840
6,422,010
493,985
3,870,037
3,783,021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89408</xdr:rowOff>
    </xdr:from>
    <xdr:to>
      <xdr:col>24</xdr:col>
      <xdr:colOff>63500</xdr:colOff>
      <xdr:row>37</xdr:row>
      <xdr:rowOff>104648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1608"/>
          <a:ext cx="838200" cy="18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104648</xdr:rowOff>
    </xdr:from>
    <xdr:to>
      <xdr:col>19</xdr:col>
      <xdr:colOff>177800</xdr:colOff>
      <xdr:row>37</xdr:row>
      <xdr:rowOff>132080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4829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132080</xdr:rowOff>
    </xdr:from>
    <xdr:to>
      <xdr:col>15</xdr:col>
      <xdr:colOff>50800</xdr:colOff>
      <xdr:row>37</xdr:row>
      <xdr:rowOff>156273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475730"/>
          <a:ext cx="8890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147701</xdr:rowOff>
    </xdr:from>
    <xdr:to>
      <xdr:col>10</xdr:col>
      <xdr:colOff>114300</xdr:colOff>
      <xdr:row>37</xdr:row>
      <xdr:rowOff>156273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91351"/>
          <a:ext cx="889000" cy="8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38608</xdr:rowOff>
    </xdr:from>
    <xdr:to>
      <xdr:col>24</xdr:col>
      <xdr:colOff>114300</xdr:colOff>
      <xdr:row>36</xdr:row>
      <xdr:rowOff>140208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1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17035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53848</xdr:rowOff>
    </xdr:from>
    <xdr:to>
      <xdr:col>20</xdr:col>
      <xdr:colOff>38100</xdr:colOff>
      <xdr:row>37</xdr:row>
      <xdr:rowOff>155448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9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146575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9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81280</xdr:rowOff>
    </xdr:from>
    <xdr:to>
      <xdr:col>15</xdr:col>
      <xdr:colOff>101600</xdr:colOff>
      <xdr:row>38</xdr:row>
      <xdr:rowOff>11430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2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2557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105473</xdr:rowOff>
    </xdr:from>
    <xdr:to>
      <xdr:col>10</xdr:col>
      <xdr:colOff>165100</xdr:colOff>
      <xdr:row>38</xdr:row>
      <xdr:rowOff>35623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4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26750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4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96901</xdr:rowOff>
    </xdr:from>
    <xdr:to>
      <xdr:col>6</xdr:col>
      <xdr:colOff>38100</xdr:colOff>
      <xdr:row>38</xdr:row>
      <xdr:rowOff>27051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4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18178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33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74103</xdr:rowOff>
    </xdr:from>
    <xdr:to>
      <xdr:col>24</xdr:col>
      <xdr:colOff>63500</xdr:colOff>
      <xdr:row>57</xdr:row>
      <xdr:rowOff>88933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46753"/>
          <a:ext cx="838200" cy="14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20325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2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88933</xdr:rowOff>
    </xdr:from>
    <xdr:to>
      <xdr:col>19</xdr:col>
      <xdr:colOff>177800</xdr:colOff>
      <xdr:row>57</xdr:row>
      <xdr:rowOff>118156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61583"/>
          <a:ext cx="889000" cy="2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159958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32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118156</xdr:rowOff>
    </xdr:from>
    <xdr:to>
      <xdr:col>15</xdr:col>
      <xdr:colOff>50800</xdr:colOff>
      <xdr:row>57</xdr:row>
      <xdr:rowOff>121433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90806"/>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163181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935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34116</xdr:rowOff>
    </xdr:from>
    <xdr:to>
      <xdr:col>10</xdr:col>
      <xdr:colOff>114300</xdr:colOff>
      <xdr:row>57</xdr:row>
      <xdr:rowOff>121433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06766"/>
          <a:ext cx="889000" cy="8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23303</xdr:rowOff>
    </xdr:from>
    <xdr:to>
      <xdr:col>24</xdr:col>
      <xdr:colOff>114300</xdr:colOff>
      <xdr:row>57</xdr:row>
      <xdr:rowOff>124903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46180</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38133</xdr:rowOff>
    </xdr:from>
    <xdr:to>
      <xdr:col>20</xdr:col>
      <xdr:colOff>38100</xdr:colOff>
      <xdr:row>57</xdr:row>
      <xdr:rowOff>139733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156260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86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67356</xdr:rowOff>
    </xdr:from>
    <xdr:to>
      <xdr:col>15</xdr:col>
      <xdr:colOff>101600</xdr:colOff>
      <xdr:row>57</xdr:row>
      <xdr:rowOff>168956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4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14033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15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70633</xdr:rowOff>
    </xdr:from>
    <xdr:to>
      <xdr:col>10</xdr:col>
      <xdr:colOff>165100</xdr:colOff>
      <xdr:row>58</xdr:row>
      <xdr:rowOff>783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4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163360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36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154766</xdr:rowOff>
    </xdr:from>
    <xdr:to>
      <xdr:col>6</xdr:col>
      <xdr:colOff>38100</xdr:colOff>
      <xdr:row>57</xdr:row>
      <xdr:rowOff>84916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5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76043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4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74279</xdr:rowOff>
    </xdr:from>
    <xdr:to>
      <xdr:col>24</xdr:col>
      <xdr:colOff>63500</xdr:colOff>
      <xdr:row>77</xdr:row>
      <xdr:rowOff>78070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75929"/>
          <a:ext cx="838200" cy="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78070</xdr:rowOff>
    </xdr:from>
    <xdr:to>
      <xdr:col>19</xdr:col>
      <xdr:colOff>177800</xdr:colOff>
      <xdr:row>77</xdr:row>
      <xdr:rowOff>142763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79720"/>
          <a:ext cx="889000" cy="64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107321</xdr:rowOff>
    </xdr:from>
    <xdr:to>
      <xdr:col>15</xdr:col>
      <xdr:colOff>50800</xdr:colOff>
      <xdr:row>77</xdr:row>
      <xdr:rowOff>142763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308971"/>
          <a:ext cx="889000" cy="35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107321</xdr:rowOff>
    </xdr:from>
    <xdr:to>
      <xdr:col>10</xdr:col>
      <xdr:colOff>114300</xdr:colOff>
      <xdr:row>78</xdr:row>
      <xdr:rowOff>51442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308971"/>
          <a:ext cx="889000" cy="115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23479</xdr:rowOff>
    </xdr:from>
    <xdr:to>
      <xdr:col>24</xdr:col>
      <xdr:colOff>114300</xdr:colOff>
      <xdr:row>77</xdr:row>
      <xdr:rowOff>125079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22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109856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40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27270</xdr:rowOff>
    </xdr:from>
    <xdr:to>
      <xdr:col>20</xdr:col>
      <xdr:colOff>38100</xdr:colOff>
      <xdr:row>77</xdr:row>
      <xdr:rowOff>128870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2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119997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21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91963</xdr:rowOff>
    </xdr:from>
    <xdr:to>
      <xdr:col>15</xdr:col>
      <xdr:colOff>101600</xdr:colOff>
      <xdr:row>78</xdr:row>
      <xdr:rowOff>22113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9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13240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8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56521</xdr:rowOff>
    </xdr:from>
    <xdr:to>
      <xdr:col>10</xdr:col>
      <xdr:colOff>165100</xdr:colOff>
      <xdr:row>77</xdr:row>
      <xdr:rowOff>158121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5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149248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642</xdr:rowOff>
    </xdr:from>
    <xdr:to>
      <xdr:col>6</xdr:col>
      <xdr:colOff>38100</xdr:colOff>
      <xdr:row>78</xdr:row>
      <xdr:rowOff>102242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7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93369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66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11610</xdr:rowOff>
    </xdr:from>
    <xdr:to>
      <xdr:col>24</xdr:col>
      <xdr:colOff>63500</xdr:colOff>
      <xdr:row>97</xdr:row>
      <xdr:rowOff>16873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42260"/>
          <a:ext cx="838200" cy="5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16873</xdr:rowOff>
    </xdr:from>
    <xdr:to>
      <xdr:col>19</xdr:col>
      <xdr:colOff>177800</xdr:colOff>
      <xdr:row>97</xdr:row>
      <xdr:rowOff>34860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47523"/>
          <a:ext cx="889000" cy="17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34860</xdr:rowOff>
    </xdr:from>
    <xdr:to>
      <xdr:col>15</xdr:col>
      <xdr:colOff>50800</xdr:colOff>
      <xdr:row>97</xdr:row>
      <xdr:rowOff>55145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019300" y="16665510"/>
          <a:ext cx="889000" cy="2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55145</xdr:rowOff>
    </xdr:from>
    <xdr:to>
      <xdr:col>10</xdr:col>
      <xdr:colOff>114300</xdr:colOff>
      <xdr:row>97</xdr:row>
      <xdr:rowOff>116945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85795"/>
          <a:ext cx="889000" cy="6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132260</xdr:rowOff>
    </xdr:from>
    <xdr:to>
      <xdr:col>24</xdr:col>
      <xdr:colOff>114300</xdr:colOff>
      <xdr:row>97</xdr:row>
      <xdr:rowOff>62410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9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110687</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6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137523</xdr:rowOff>
    </xdr:from>
    <xdr:to>
      <xdr:col>20</xdr:col>
      <xdr:colOff>38100</xdr:colOff>
      <xdr:row>97</xdr:row>
      <xdr:rowOff>67673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9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58800</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8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155510</xdr:rowOff>
    </xdr:from>
    <xdr:to>
      <xdr:col>15</xdr:col>
      <xdr:colOff>101600</xdr:colOff>
      <xdr:row>97</xdr:row>
      <xdr:rowOff>85660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1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76787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0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4345</xdr:rowOff>
    </xdr:from>
    <xdr:to>
      <xdr:col>10</xdr:col>
      <xdr:colOff>165100</xdr:colOff>
      <xdr:row>97</xdr:row>
      <xdr:rowOff>105945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3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97072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2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66145</xdr:rowOff>
    </xdr:from>
    <xdr:to>
      <xdr:col>6</xdr:col>
      <xdr:colOff>38100</xdr:colOff>
      <xdr:row>97</xdr:row>
      <xdr:rowOff>167745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69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158872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78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70155</xdr:rowOff>
    </xdr:from>
    <xdr:to>
      <xdr:col>55</xdr:col>
      <xdr:colOff>0</xdr:colOff>
      <xdr:row>58</xdr:row>
      <xdr:rowOff>89040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014255"/>
          <a:ext cx="838200" cy="18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37161</xdr:rowOff>
    </xdr:from>
    <xdr:to>
      <xdr:col>50</xdr:col>
      <xdr:colOff>114300</xdr:colOff>
      <xdr:row>58</xdr:row>
      <xdr:rowOff>89040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81261"/>
          <a:ext cx="889000" cy="51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37161</xdr:rowOff>
    </xdr:from>
    <xdr:to>
      <xdr:col>45</xdr:col>
      <xdr:colOff>177800</xdr:colOff>
      <xdr:row>58</xdr:row>
      <xdr:rowOff>71133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981261"/>
          <a:ext cx="889000" cy="3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71133</xdr:rowOff>
    </xdr:from>
    <xdr:to>
      <xdr:col>41</xdr:col>
      <xdr:colOff>50800</xdr:colOff>
      <xdr:row>58</xdr:row>
      <xdr:rowOff>76924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015233"/>
          <a:ext cx="8890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19355</xdr:rowOff>
    </xdr:from>
    <xdr:to>
      <xdr:col>55</xdr:col>
      <xdr:colOff>50800</xdr:colOff>
      <xdr:row>58</xdr:row>
      <xdr:rowOff>120955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6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169232</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4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38240</xdr:rowOff>
    </xdr:from>
    <xdr:to>
      <xdr:col>50</xdr:col>
      <xdr:colOff>165100</xdr:colOff>
      <xdr:row>58</xdr:row>
      <xdr:rowOff>139840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130967</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7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157811</xdr:rowOff>
    </xdr:from>
    <xdr:to>
      <xdr:col>46</xdr:col>
      <xdr:colOff>38100</xdr:colOff>
      <xdr:row>58</xdr:row>
      <xdr:rowOff>87961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3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79088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2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20333</xdr:rowOff>
    </xdr:from>
    <xdr:to>
      <xdr:col>41</xdr:col>
      <xdr:colOff>101600</xdr:colOff>
      <xdr:row>58</xdr:row>
      <xdr:rowOff>121933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96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113060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100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26124</xdr:rowOff>
    </xdr:from>
    <xdr:to>
      <xdr:col>36</xdr:col>
      <xdr:colOff>165100</xdr:colOff>
      <xdr:row>58</xdr:row>
      <xdr:rowOff>127724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70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118851</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6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124262</xdr:rowOff>
    </xdr:from>
    <xdr:to>
      <xdr:col>55</xdr:col>
      <xdr:colOff>0</xdr:colOff>
      <xdr:row>78</xdr:row>
      <xdr:rowOff>128563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97362"/>
          <a:ext cx="838200" cy="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71896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444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108145</xdr:rowOff>
    </xdr:from>
    <xdr:to>
      <xdr:col>50</xdr:col>
      <xdr:colOff>114300</xdr:colOff>
      <xdr:row>78</xdr:row>
      <xdr:rowOff>124262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481245"/>
          <a:ext cx="889000" cy="1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7605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55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108145</xdr:rowOff>
    </xdr:from>
    <xdr:to>
      <xdr:col>45</xdr:col>
      <xdr:colOff>177800</xdr:colOff>
      <xdr:row>78</xdr:row>
      <xdr:rowOff>108412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481245"/>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153585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52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97135</xdr:rowOff>
    </xdr:from>
    <xdr:to>
      <xdr:col>41</xdr:col>
      <xdr:colOff>50800</xdr:colOff>
      <xdr:row>78</xdr:row>
      <xdr:rowOff>108412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470235"/>
          <a:ext cx="889000" cy="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157365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53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147981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77763</xdr:rowOff>
    </xdr:from>
    <xdr:to>
      <xdr:col>55</xdr:col>
      <xdr:colOff>50800</xdr:colOff>
      <xdr:row>79</xdr:row>
      <xdr:rowOff>7913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5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37140</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3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73462</xdr:rowOff>
    </xdr:from>
    <xdr:to>
      <xdr:col>50</xdr:col>
      <xdr:colOff>165100</xdr:colOff>
      <xdr:row>79</xdr:row>
      <xdr:rowOff>3612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4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20139</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22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57345</xdr:rowOff>
    </xdr:from>
    <xdr:to>
      <xdr:col>46</xdr:col>
      <xdr:colOff>38100</xdr:colOff>
      <xdr:row>78</xdr:row>
      <xdr:rowOff>158945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3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4022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20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57612</xdr:rowOff>
    </xdr:from>
    <xdr:to>
      <xdr:col>41</xdr:col>
      <xdr:colOff>101600</xdr:colOff>
      <xdr:row>78</xdr:row>
      <xdr:rowOff>159212</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30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4289</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20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46335</xdr:rowOff>
    </xdr:from>
    <xdr:to>
      <xdr:col>36</xdr:col>
      <xdr:colOff>165100</xdr:colOff>
      <xdr:row>78</xdr:row>
      <xdr:rowOff>147935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19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164462</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6857</xdr:rowOff>
    </xdr:from>
    <xdr:to>
      <xdr:col>55</xdr:col>
      <xdr:colOff>0</xdr:colOff>
      <xdr:row>99</xdr:row>
      <xdr:rowOff>20332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9639300" y="16980407"/>
          <a:ext cx="838200" cy="1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99</xdr:row>
      <xdr:rowOff>6857</xdr:rowOff>
    </xdr:from>
    <xdr:to>
      <xdr:col>50</xdr:col>
      <xdr:colOff>114300</xdr:colOff>
      <xdr:row>99</xdr:row>
      <xdr:rowOff>13843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8750300" y="16980407"/>
          <a:ext cx="8890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99</xdr:row>
      <xdr:rowOff>13843</xdr:rowOff>
    </xdr:from>
    <xdr:to>
      <xdr:col>45</xdr:col>
      <xdr:colOff>177800</xdr:colOff>
      <xdr:row>99</xdr:row>
      <xdr:rowOff>24957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987393"/>
          <a:ext cx="889000" cy="1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169190</xdr:rowOff>
    </xdr:from>
    <xdr:to>
      <xdr:col>41</xdr:col>
      <xdr:colOff>50800</xdr:colOff>
      <xdr:row>99</xdr:row>
      <xdr:rowOff>24957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6972300" y="16971290"/>
          <a:ext cx="889000" cy="2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140982</xdr:rowOff>
    </xdr:from>
    <xdr:to>
      <xdr:col>55</xdr:col>
      <xdr:colOff>50800</xdr:colOff>
      <xdr:row>99</xdr:row>
      <xdr:rowOff>71132</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94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55909</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85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127507</xdr:rowOff>
    </xdr:from>
    <xdr:to>
      <xdr:col>50</xdr:col>
      <xdr:colOff>165100</xdr:colOff>
      <xdr:row>99</xdr:row>
      <xdr:rowOff>57657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92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48784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702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134493</xdr:rowOff>
    </xdr:from>
    <xdr:to>
      <xdr:col>46</xdr:col>
      <xdr:colOff>38100</xdr:colOff>
      <xdr:row>99</xdr:row>
      <xdr:rowOff>64643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93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55770</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702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145607</xdr:rowOff>
    </xdr:from>
    <xdr:to>
      <xdr:col>41</xdr:col>
      <xdr:colOff>101600</xdr:colOff>
      <xdr:row>99</xdr:row>
      <xdr:rowOff>75757</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94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66884</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704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118390</xdr:rowOff>
    </xdr:from>
    <xdr:to>
      <xdr:col>36</xdr:col>
      <xdr:colOff>165100</xdr:colOff>
      <xdr:row>99</xdr:row>
      <xdr:rowOff>48540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92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39667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7013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58531</xdr:rowOff>
    </xdr:from>
    <xdr:to>
      <xdr:col>85</xdr:col>
      <xdr:colOff>127000</xdr:colOff>
      <xdr:row>36</xdr:row>
      <xdr:rowOff>68164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230731"/>
          <a:ext cx="838200" cy="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23256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95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41680</xdr:rowOff>
    </xdr:from>
    <xdr:to>
      <xdr:col>81</xdr:col>
      <xdr:colOff>50800</xdr:colOff>
      <xdr:row>36</xdr:row>
      <xdr:rowOff>68164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213880"/>
          <a:ext cx="889000" cy="2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41680</xdr:rowOff>
    </xdr:from>
    <xdr:to>
      <xdr:col>76</xdr:col>
      <xdr:colOff>114300</xdr:colOff>
      <xdr:row>36</xdr:row>
      <xdr:rowOff>73210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213880"/>
          <a:ext cx="889000" cy="3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74745</xdr:rowOff>
    </xdr:from>
    <xdr:to>
      <xdr:col>71</xdr:col>
      <xdr:colOff>177800</xdr:colOff>
      <xdr:row>36</xdr:row>
      <xdr:rowOff>73210</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075495"/>
          <a:ext cx="889000" cy="16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14912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5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7731</xdr:rowOff>
    </xdr:from>
    <xdr:to>
      <xdr:col>85</xdr:col>
      <xdr:colOff>177800</xdr:colOff>
      <xdr:row>36</xdr:row>
      <xdr:rowOff>109331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17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30608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031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17364</xdr:rowOff>
    </xdr:from>
    <xdr:to>
      <xdr:col>81</xdr:col>
      <xdr:colOff>101600</xdr:colOff>
      <xdr:row>36</xdr:row>
      <xdr:rowOff>118964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18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135491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64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162330</xdr:rowOff>
    </xdr:from>
    <xdr:to>
      <xdr:col>76</xdr:col>
      <xdr:colOff>165100</xdr:colOff>
      <xdr:row>36</xdr:row>
      <xdr:rowOff>92480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16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109007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593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22410</xdr:rowOff>
    </xdr:from>
    <xdr:to>
      <xdr:col>72</xdr:col>
      <xdr:colOff>38100</xdr:colOff>
      <xdr:row>36</xdr:row>
      <xdr:rowOff>124010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19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140537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5969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23945</xdr:rowOff>
    </xdr:from>
    <xdr:to>
      <xdr:col>67</xdr:col>
      <xdr:colOff>101600</xdr:colOff>
      <xdr:row>35</xdr:row>
      <xdr:rowOff>125545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02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142072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799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95059</xdr:rowOff>
    </xdr:from>
    <xdr:to>
      <xdr:col>85</xdr:col>
      <xdr:colOff>127000</xdr:colOff>
      <xdr:row>57</xdr:row>
      <xdr:rowOff>145923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67709"/>
          <a:ext cx="838200" cy="5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137204</xdr:rowOff>
    </xdr:from>
    <xdr:to>
      <xdr:col>81</xdr:col>
      <xdr:colOff>50800</xdr:colOff>
      <xdr:row>57</xdr:row>
      <xdr:rowOff>145923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909854"/>
          <a:ext cx="889000" cy="8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137204</xdr:rowOff>
    </xdr:from>
    <xdr:to>
      <xdr:col>76</xdr:col>
      <xdr:colOff>114300</xdr:colOff>
      <xdr:row>57</xdr:row>
      <xdr:rowOff>157911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09854"/>
          <a:ext cx="889000" cy="20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81179</xdr:rowOff>
    </xdr:from>
    <xdr:to>
      <xdr:col>71</xdr:col>
      <xdr:colOff>177800</xdr:colOff>
      <xdr:row>57</xdr:row>
      <xdr:rowOff>157911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53829"/>
          <a:ext cx="889000" cy="7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44259</xdr:rowOff>
    </xdr:from>
    <xdr:to>
      <xdr:col>85</xdr:col>
      <xdr:colOff>177800</xdr:colOff>
      <xdr:row>57</xdr:row>
      <xdr:rowOff>145859</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1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130636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73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95123</xdr:rowOff>
    </xdr:from>
    <xdr:to>
      <xdr:col>81</xdr:col>
      <xdr:colOff>101600</xdr:colOff>
      <xdr:row>58</xdr:row>
      <xdr:rowOff>25273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6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16400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6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86404</xdr:rowOff>
    </xdr:from>
    <xdr:to>
      <xdr:col>76</xdr:col>
      <xdr:colOff>165100</xdr:colOff>
      <xdr:row>58</xdr:row>
      <xdr:rowOff>16554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5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7681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5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107111</xdr:rowOff>
    </xdr:from>
    <xdr:to>
      <xdr:col>72</xdr:col>
      <xdr:colOff>38100</xdr:colOff>
      <xdr:row>58</xdr:row>
      <xdr:rowOff>37261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7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28388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7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30379</xdr:rowOff>
    </xdr:from>
    <xdr:to>
      <xdr:col>67</xdr:col>
      <xdr:colOff>101600</xdr:colOff>
      <xdr:row>57</xdr:row>
      <xdr:rowOff>131979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03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123106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9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28874</xdr:rowOff>
    </xdr:from>
    <xdr:to>
      <xdr:col>85</xdr:col>
      <xdr:colOff>127000</xdr:colOff>
      <xdr:row>78</xdr:row>
      <xdr:rowOff>125915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401974"/>
          <a:ext cx="838200" cy="9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6222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379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125915</xdr:rowOff>
    </xdr:from>
    <xdr:to>
      <xdr:col>81</xdr:col>
      <xdr:colOff>50800</xdr:colOff>
      <xdr:row>78</xdr:row>
      <xdr:rowOff>128042</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592300" y="13499015"/>
          <a:ext cx="889000" cy="2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124087</xdr:rowOff>
    </xdr:from>
    <xdr:to>
      <xdr:col>76</xdr:col>
      <xdr:colOff>114300</xdr:colOff>
      <xdr:row>78</xdr:row>
      <xdr:rowOff>128042</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497187"/>
          <a:ext cx="889000" cy="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67325</xdr:rowOff>
    </xdr:from>
    <xdr:to>
      <xdr:col>71</xdr:col>
      <xdr:colOff>177800</xdr:colOff>
      <xdr:row>78</xdr:row>
      <xdr:rowOff>124087</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268975"/>
          <a:ext cx="889000" cy="22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61634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43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149524</xdr:rowOff>
    </xdr:from>
    <xdr:to>
      <xdr:col>85</xdr:col>
      <xdr:colOff>177800</xdr:colOff>
      <xdr:row>78</xdr:row>
      <xdr:rowOff>79674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5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108901</xdr:rowOff>
    </xdr:from>
    <xdr:ext cx="469744"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139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75115</xdr:rowOff>
    </xdr:from>
    <xdr:to>
      <xdr:col>81</xdr:col>
      <xdr:colOff>101600</xdr:colOff>
      <xdr:row>79</xdr:row>
      <xdr:rowOff>5265</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4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167842</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2017" y="13540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77242</xdr:rowOff>
    </xdr:from>
    <xdr:to>
      <xdr:col>76</xdr:col>
      <xdr:colOff>165100</xdr:colOff>
      <xdr:row>79</xdr:row>
      <xdr:rowOff>7392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5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169969</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17" y="13543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73287</xdr:rowOff>
    </xdr:from>
    <xdr:to>
      <xdr:col>72</xdr:col>
      <xdr:colOff>38100</xdr:colOff>
      <xdr:row>79</xdr:row>
      <xdr:rowOff>3437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4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166014</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14017" y="13539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16525</xdr:rowOff>
    </xdr:from>
    <xdr:to>
      <xdr:col>67</xdr:col>
      <xdr:colOff>101600</xdr:colOff>
      <xdr:row>77</xdr:row>
      <xdr:rowOff>118125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2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134652</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47111" y="12993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95690</xdr:rowOff>
    </xdr:from>
    <xdr:to>
      <xdr:col>85</xdr:col>
      <xdr:colOff>127000</xdr:colOff>
      <xdr:row>97</xdr:row>
      <xdr:rowOff>100070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6726340"/>
          <a:ext cx="838200" cy="4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84593</xdr:rowOff>
    </xdr:from>
    <xdr:to>
      <xdr:col>81</xdr:col>
      <xdr:colOff>50800</xdr:colOff>
      <xdr:row>97</xdr:row>
      <xdr:rowOff>95690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592300" y="16715243"/>
          <a:ext cx="889000" cy="1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70101</xdr:rowOff>
    </xdr:from>
    <xdr:to>
      <xdr:col>76</xdr:col>
      <xdr:colOff>114300</xdr:colOff>
      <xdr:row>97</xdr:row>
      <xdr:rowOff>84593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3703300" y="16700751"/>
          <a:ext cx="889000" cy="1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70101</xdr:rowOff>
    </xdr:from>
    <xdr:to>
      <xdr:col>71</xdr:col>
      <xdr:colOff>177800</xdr:colOff>
      <xdr:row>97</xdr:row>
      <xdr:rowOff>103448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700751"/>
          <a:ext cx="889000" cy="33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49270</xdr:rowOff>
    </xdr:from>
    <xdr:to>
      <xdr:col>85</xdr:col>
      <xdr:colOff>177800</xdr:colOff>
      <xdr:row>97</xdr:row>
      <xdr:rowOff>150870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67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27697</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5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44890</xdr:rowOff>
    </xdr:from>
    <xdr:to>
      <xdr:col>81</xdr:col>
      <xdr:colOff>101600</xdr:colOff>
      <xdr:row>97</xdr:row>
      <xdr:rowOff>146490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67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137617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76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33793</xdr:rowOff>
    </xdr:from>
    <xdr:to>
      <xdr:col>76</xdr:col>
      <xdr:colOff>165100</xdr:colOff>
      <xdr:row>97</xdr:row>
      <xdr:rowOff>135393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6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126520</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75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19301</xdr:rowOff>
    </xdr:from>
    <xdr:to>
      <xdr:col>72</xdr:col>
      <xdr:colOff>38100</xdr:colOff>
      <xdr:row>97</xdr:row>
      <xdr:rowOff>120901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64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112028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742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52648</xdr:rowOff>
    </xdr:from>
    <xdr:to>
      <xdr:col>67</xdr:col>
      <xdr:colOff>101600</xdr:colOff>
      <xdr:row>97</xdr:row>
      <xdr:rowOff>154248</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68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145375</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77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議会費、教育費、災害復旧費の増減率が前年に比べ、大きくなっている。要因として議会費については、議場音響機器改修工事の実施、教育費については教育振興基金への積立金と図書館屋上防水工事の実施、災害復旧費に関しては令和６年３月の大雨で被災した町道湯ノ沢草崎線災害復旧工事の実施によるものである。また、類似団体平均を上回り数値もそれぞれ上昇している総務費のうち企画費として、まちづくりに関する事業や移住定住、空き家利活用など少子化対策とは異なる、関係人口の増加施策の事業費を盛り込んでいる。その財源としては現在町が重要視しているふるさと納税寄附金を活用している。今後も少子化対策とは別に、当町の自然豊かな環境や観光地という特性を生かした関係人口・交流人口の増加を目指し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静岡県東伊豆町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財政調整基金の残高が増えた要因として、物価高騰対応重点支援地方創生臨時交付金の収入や定額減税の補填分が特例交付金として交付されたことと、ふるさと納税寄附金を充当し、町の一般財源の支出を抑えることができたためである。実質収支の黒字額が微増なのは、ふるさと納税寄附金の減収があったものの企業版ふるさと納税寄附金の新規納入があったためである。実質単年度収支が減ったのは、財政調整基金の取り崩し額が、令和５年度は</a:t>
          </a:r>
          <a:r>
            <a:rPr kumimoji="1" lang="en-US" altLang="ja-JP" sz="1200">
              <a:solidFill>
                <a:sysClr val="windowText" lastClr="000000"/>
              </a:solidFill>
              <a:latin typeface="ＭＳ ゴシック" pitchFamily="49" charset="-128"/>
              <a:ea typeface="ＭＳ ゴシック" pitchFamily="49" charset="-128"/>
            </a:rPr>
            <a:t>91,100</a:t>
          </a:r>
          <a:r>
            <a:rPr kumimoji="1" lang="ja-JP" altLang="en-US" sz="1200">
              <a:solidFill>
                <a:sysClr val="windowText" lastClr="000000"/>
              </a:solidFill>
              <a:latin typeface="ＭＳ ゴシック" pitchFamily="49" charset="-128"/>
              <a:ea typeface="ＭＳ ゴシック" pitchFamily="49" charset="-128"/>
            </a:rPr>
            <a:t>千円から令和６年度の</a:t>
          </a:r>
          <a:r>
            <a:rPr kumimoji="1" lang="en-US" altLang="ja-JP" sz="1200">
              <a:solidFill>
                <a:sysClr val="windowText" lastClr="000000"/>
              </a:solidFill>
              <a:latin typeface="ＭＳ ゴシック" pitchFamily="49" charset="-128"/>
              <a:ea typeface="ＭＳ ゴシック" pitchFamily="49" charset="-128"/>
            </a:rPr>
            <a:t>157,654</a:t>
          </a:r>
          <a:r>
            <a:rPr kumimoji="1" lang="ja-JP" altLang="en-US" sz="1200">
              <a:solidFill>
                <a:sysClr val="windowText" lastClr="000000"/>
              </a:solidFill>
              <a:latin typeface="ＭＳ ゴシック" pitchFamily="49" charset="-128"/>
              <a:ea typeface="ＭＳ ゴシック" pitchFamily="49" charset="-128"/>
            </a:rPr>
            <a:t>千円に増加したためである。なお、基金総額については、その他特定目的基金に積んだため令和５年度よ</a:t>
          </a:r>
          <a:r>
            <a:rPr kumimoji="1" lang="ja-JP" altLang="en-US" sz="1200" u="none">
              <a:solidFill>
                <a:sysClr val="windowText" lastClr="000000"/>
              </a:solidFill>
              <a:latin typeface="ＭＳ ゴシック" pitchFamily="49" charset="-128"/>
              <a:ea typeface="ＭＳ ゴシック" pitchFamily="49" charset="-128"/>
            </a:rPr>
            <a:t>り</a:t>
          </a:r>
          <a:r>
            <a:rPr kumimoji="1" lang="ja-JP" altLang="en-US" sz="1200">
              <a:solidFill>
                <a:sysClr val="windowText" lastClr="000000"/>
              </a:solidFill>
              <a:latin typeface="ＭＳ ゴシック" pitchFamily="49" charset="-128"/>
              <a:ea typeface="ＭＳ ゴシック" pitchFamily="49" charset="-128"/>
            </a:rPr>
            <a:t>も増額している。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静岡県東伊豆町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各会計ともに赤字額は発生していないが、公営企業会計の水道事業会計に関しては、黒字の比率が年々減少している。要因としては景気低迷で水道料金収入が減少していることやウクライナ戦争や円安・物価高の影響が続き、電気料金の上昇により経費が掛かっているため、水道事業の利益が減っていることが考えられる。依然として物価高による影響は続き、電気料金を始めとする動力費や委託料、工事費などが高騰している。人件費などの歳出削減に努め、水道料金の値上げに頼らないで黒字確保に努めていく。なお、令和６年７月の風車解体に伴い、東伊豆町風力発電事業は終了し、風力発電事業特別会計も令和７年３月３１日で廃止した。</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静岡県東伊豆町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一般会計の地方債の借入額については、臨時財政対策債の借入額が減少傾向にあるため減ってはいるが、ゴミとし尿の処理を行っている一部事務組合が実施した大規模改修事業において地方債の多額の借入を行い、その償還が始まっているため、組合等の負担金は増加していくと想定される。今後は、一般会計で借り入れをする際、元利償還金に普通交付税が算入される地方債を活用するなどして、実質公債費比率の分子の額が増えないよう、地方債の種類及び借入額を調整していき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減債基金の積み立てはしていない。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静岡県東伊豆町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一般会計等に係る地方債残高については、特に臨時財政対策債借入額の減少により、ここ数年減少傾向にある。また、充当可能基金である財政調整基金を大幅に積み増すことができたため、将来負担比率の分子の減少につながった。今後は一部事務組合等の負担額の増や退職手当負担見込額の増が予想されるので、臨時財政対策債以外の地方債の借入の抑制や、借入れ後の元金償還額が基準財政需要額に算入される地方債の選択及び活用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静岡県東伊豆町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前年度と比べ、財政調整基金、ふるさと納税基金を多く積み立てることができたため全体として残高が増となった。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教育振興基金へ１億円、環境施設等整備基金へ１千万円積み立てすることができたことも増加の要因と考えられる。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災害の激甚化や、今後の財政需要の増大にも適切に対応していけるように、適切な積立に取り組む。その他特定目的基金については、基金の目的に沿って適切な活用に努める。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ふるさと納税基金：寄付者の意向を重視</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教育振興基金：教育の振興</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環境施設等整備基金：公共施設やインフラの整備</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社会福祉基金：社会福祉事業の充実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育英奨学基金：優良な学生及び生徒に対し、育英奨学金を貸与</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ふるさと納税基金が寄付額の増に伴い、前年度比増となった。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教育振興基金を積み立てたことにより、前年度比増となった。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環境施設等整備基金を積み立てたことにより、前年度比増となった。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ふるさと納税基金：寄付者の意向に沿った事業の財源として、随時、有効適切に活用していく。</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その他の基金についても、それぞれの基金の目的に沿った適正な活用に努める。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例年よりも多くの決算剰余金が発生したため、基金を積み立てることができた。前年度残高より１億１千万円増加した。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景気後退などによる町税の減収、大規模災害の発生など不測の事態に備えるため、これまでと同様、予算編成や予算執行における効率化の徹底等を念頭に適切な基金の積み立てに取り組む。</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3257183-7D98-48BA-8DBE-76D1369B9F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BBF490D-9A46-4346-93CB-3F345490CA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624E79E-3830-44E9-B08B-2E2018EAF72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C53D127-478E-4DF3-8567-D0B934EB139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788EB580-DFF4-45B7-A13B-AE0B62CD961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0194C20-9332-402A-819E-DB6BB55A488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静岡県東伊豆町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F38C31D-6B1D-4754-83D8-6926FAB98F8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D574AF2-60F4-42DB-8C23-D2E7BDF5500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FD5BE446-D264-456C-BC15-8A45DDB527A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F947B430-F71D-490B-9452-2DCBA3AFEB0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5DCD5285-24F3-4B3A-862A-925874510EA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980483D-29E1-4D6A-9488-E166649E97E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11,093
10,615
77.82
6,933,840
6,422,010
493,985
3,870,037
3,783,021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EE6F858-CFB3-4398-83A3-91DB45601A2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C7BB4E20-BC39-49D8-B99A-1D9D92AE1D9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3EE90CD-9FE8-4F5E-91F9-C269F94FFC8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8838FAC-A7CE-4FCB-8952-B64B4461AA2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B43EACF-66A0-4525-9E6C-FEB64313666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63F9CC12-4ABE-4194-B441-8E1BD0E510D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A2D2C0A-79C1-4FD6-8D94-DA422486641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1E79168-4BE0-4213-97CD-56AB27BA2BB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6C06D8F1-CC5F-4EE7-86A8-79516BEBE72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FE8E94FD-4235-41A9-8127-60207B7B5A7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0E43162-8505-4134-B03D-DB7E726F6FF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AC4B0DC-A9D5-488F-9B2C-A85A26C10D1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4B140BC-A524-428A-B53B-66EAFB07042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77D3ED0-EB82-4222-9293-061FD761A57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748ABAD-8AEC-475D-9B1D-D7214931ABA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D9DFD57-23A1-4418-AFD7-EDBE23BF7B3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6CAC4AEE-E595-4D74-8B28-46693304DE9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C0C54FA-6F99-4779-9F5E-6A8B14FBF6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5AA331C-274A-45C1-BDC2-EB70208938B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6DAA886-EF27-4D0E-9C33-E98F9391618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740F427-7BF1-407B-806E-4844A87DAB1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2F5D3726-F92D-4601-BD02-F8DF59AA512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70AAA31-AAAF-482E-8C8A-6BDBBE14EDD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B7F52D5-29E9-4B0F-8E09-5B37B4C6E17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0C288D8-EAE7-4A1F-BDBF-F3FF746FA10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4D67A0D-EE29-467D-9E1B-97D6C4E0424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4D292CA-417C-40F9-BE47-2BB49F0BAF3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91A0D4EF-3A61-4514-B4E8-F7E90976DBC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6CAB883-54E4-4651-9830-E100CAA1F0E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71BEF70-7AC7-42C2-B1BB-8A52C6AD170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98C7042C-00E0-40B3-98E3-6D75BE7DFAA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5242774-E66C-437A-AFA5-D461DDC2896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35EEF18-E8FE-4208-8571-24DF74AB655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525789F-9A7A-43B3-9D92-0401845C52C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713F2CEE-B1D2-4B57-BF2C-2E87806ABEB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バブル期に多くの公共施設を建設し、</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年前に建設した町営住宅</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棟や小学校</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校中学校</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校については、施設の老朽化が進んでいるが、基幹産業の振興事業を優先し、長寿命化事業を先送り傾向</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ため、有形固定資産減価償却率は上昇している。これら施設の除却や改修などをしない限り、有形固定資産減価償却率が類似団体の指標に比べ高い状態が今後も続いていく。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780C33A5-9865-40EF-8270-8DC49D8B205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A6A4570-FFB0-4D7C-94F3-1B7ECE48676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6EFFA97F-FCC0-4661-B7DC-20754E87D20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A8CE2E6B-65D2-44A5-A92F-210C9C3B9EFA}"/>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40019910-70B3-432F-8CD6-B5094943278F}"/>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4077EB54-4D70-4C00-925B-CD8CAB6D4000}"/>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749802C9-AF17-4B5E-BD54-0CE36D1B05AF}"/>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1D983B29-8E68-410E-A020-E5057AD44B07}"/>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8B705ACF-9C92-4088-A84B-59DDE52DF27E}"/>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FC438BB4-73D9-4711-A4F0-25AAF42E93D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FDA59BF6-A37D-4046-AEEC-EB2B87E8E78B}"/>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4993A861-D12D-42FA-AF04-C07416531116}"/>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FA0E90E0-29E1-44EC-9EB8-0EB8F1C859F9}"/>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6FA79D21-996B-4587-AEFE-4DB55A02C3FD}"/>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178E1E38-724C-4C32-988E-4EA0DE6E4178}"/>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9394BEC8-53EA-42D8-A27B-6C0DB52041AC}"/>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D010F0E1-221B-41C7-AAB9-46FC81097ADB}"/>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C7EEB1A0-953C-4423-B707-0C2D53F03C2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496250E-7931-4619-ADFE-5DD15DCF60D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27D1AE6B-E949-4676-8971-E1298B757C7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159897C7-17A2-4490-ADA0-693517598800}"/>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812605DC-9A4E-42EC-9D67-6058DE57F160}"/>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1666A63C-0FAE-45B4-A87B-7D6ED7A3ADDF}"/>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A7F2D5B0-1899-4FE9-999A-B6ED987F2791}"/>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DACD87EE-3BE3-4749-A9B2-9BCDBEF5B8B9}"/>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C770D570-E89E-4C9A-8470-B7A9B53911E1}"/>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569C4CA1-0D4C-45FA-95BB-960C58C87D4D}"/>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D665E759-4E3F-48D0-AABF-C074EE98DC56}"/>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DDDB92EB-CBA2-4FC9-AAC9-720AD6D299BE}"/>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2FFB235C-3618-48DD-8A4D-2552BC6C16DC}"/>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C3ED9910-E6C4-4757-B56C-8327DBA5CFB7}"/>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647CC793-A16B-40CD-B14F-333E288FC82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B7DEE54-FED6-4BBC-9D91-C9F76BDB5F0E}"/>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E3D46DF3-BBC8-492F-BB3F-84472AAEAD2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2EC52A7F-A93A-4DA9-90A7-C401A59B206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D1F8ADC-5FF7-4395-B4A7-A585E297D7C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163671</xdr:rowOff>
    </xdr:from>
    <xdr:to>
      <xdr:col>23</xdr:col>
      <xdr:colOff>136525</xdr:colOff>
      <xdr:row>33</xdr:row>
      <xdr:rowOff>93821</xdr:rowOff>
    </xdr:to>
    <xdr:sp macro="" textlink="">
      <xdr:nvSpPr>
        <xdr:cNvPr id="85" name="楕円 84">
          <a:extLst>
            <a:ext uri="{FF2B5EF4-FFF2-40B4-BE49-F238E27FC236}">
              <a16:creationId xmlns:a16="http://schemas.microsoft.com/office/drawing/2014/main" id="{5E311A71-A276-4EE4-BA94-F5D5C7BC69B6}"/>
            </a:ext>
          </a:extLst>
        </xdr:cNvPr>
        <xdr:cNvSpPr/>
      </xdr:nvSpPr>
      <xdr:spPr>
        <a:xfrm>
          <a:off x="4711700" y="642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142098</xdr:rowOff>
    </xdr:from>
    <xdr:ext cx="405111" cy="259045"/>
    <xdr:sp macro="" textlink="">
      <xdr:nvSpPr>
        <xdr:cNvPr id="86" name="有形固定資産減価償却率該当値テキスト">
          <a:extLst>
            <a:ext uri="{FF2B5EF4-FFF2-40B4-BE49-F238E27FC236}">
              <a16:creationId xmlns:a16="http://schemas.microsoft.com/office/drawing/2014/main" id="{17975E0A-DF89-4D79-A8EA-13F6E299561C}"/>
            </a:ext>
          </a:extLst>
        </xdr:cNvPr>
        <xdr:cNvSpPr txBox="1"/>
      </xdr:nvSpPr>
      <xdr:spPr>
        <a:xfrm>
          <a:off x="4813300" y="6400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131286</xdr:rowOff>
    </xdr:from>
    <xdr:to>
      <xdr:col>19</xdr:col>
      <xdr:colOff>187325</xdr:colOff>
      <xdr:row>33</xdr:row>
      <xdr:rowOff>61436</xdr:rowOff>
    </xdr:to>
    <xdr:sp macro="" textlink="">
      <xdr:nvSpPr>
        <xdr:cNvPr id="87" name="楕円 86">
          <a:extLst>
            <a:ext uri="{FF2B5EF4-FFF2-40B4-BE49-F238E27FC236}">
              <a16:creationId xmlns:a16="http://schemas.microsoft.com/office/drawing/2014/main" id="{74E8B7D0-6D61-4FED-B982-7C981F2D595E}"/>
            </a:ext>
          </a:extLst>
        </xdr:cNvPr>
        <xdr:cNvSpPr/>
      </xdr:nvSpPr>
      <xdr:spPr>
        <a:xfrm>
          <a:off x="4000500" y="638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10636</xdr:rowOff>
    </xdr:from>
    <xdr:to>
      <xdr:col>23</xdr:col>
      <xdr:colOff>85725</xdr:colOff>
      <xdr:row>33</xdr:row>
      <xdr:rowOff>43021</xdr:rowOff>
    </xdr:to>
    <xdr:cxnSp macro="">
      <xdr:nvCxnSpPr>
        <xdr:cNvPr id="88" name="直線コネクタ 87">
          <a:extLst>
            <a:ext uri="{FF2B5EF4-FFF2-40B4-BE49-F238E27FC236}">
              <a16:creationId xmlns:a16="http://schemas.microsoft.com/office/drawing/2014/main" id="{A1469D06-FFF9-4886-9125-C751493F0FD7}"/>
            </a:ext>
          </a:extLst>
        </xdr:cNvPr>
        <xdr:cNvCxnSpPr/>
      </xdr:nvCxnSpPr>
      <xdr:spPr>
        <a:xfrm>
          <a:off x="4051300" y="6440011"/>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88106</xdr:rowOff>
    </xdr:from>
    <xdr:to>
      <xdr:col>15</xdr:col>
      <xdr:colOff>187325</xdr:colOff>
      <xdr:row>33</xdr:row>
      <xdr:rowOff>18256</xdr:rowOff>
    </xdr:to>
    <xdr:sp macro="" textlink="">
      <xdr:nvSpPr>
        <xdr:cNvPr id="89" name="楕円 88">
          <a:extLst>
            <a:ext uri="{FF2B5EF4-FFF2-40B4-BE49-F238E27FC236}">
              <a16:creationId xmlns:a16="http://schemas.microsoft.com/office/drawing/2014/main" id="{13AFC81C-02DF-4356-984B-0612E48DFF4C}"/>
            </a:ext>
          </a:extLst>
        </xdr:cNvPr>
        <xdr:cNvSpPr/>
      </xdr:nvSpPr>
      <xdr:spPr>
        <a:xfrm>
          <a:off x="3238500" y="634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138906</xdr:rowOff>
    </xdr:from>
    <xdr:to>
      <xdr:col>19</xdr:col>
      <xdr:colOff>136525</xdr:colOff>
      <xdr:row>33</xdr:row>
      <xdr:rowOff>10636</xdr:rowOff>
    </xdr:to>
    <xdr:cxnSp macro="">
      <xdr:nvCxnSpPr>
        <xdr:cNvPr id="90" name="直線コネクタ 89">
          <a:extLst>
            <a:ext uri="{FF2B5EF4-FFF2-40B4-BE49-F238E27FC236}">
              <a16:creationId xmlns:a16="http://schemas.microsoft.com/office/drawing/2014/main" id="{54571261-3972-4159-8C99-6EAD606CF12E}"/>
            </a:ext>
          </a:extLst>
        </xdr:cNvPr>
        <xdr:cNvCxnSpPr/>
      </xdr:nvCxnSpPr>
      <xdr:spPr>
        <a:xfrm>
          <a:off x="3289300" y="6396831"/>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101600</xdr:rowOff>
    </xdr:from>
    <xdr:to>
      <xdr:col>11</xdr:col>
      <xdr:colOff>187325</xdr:colOff>
      <xdr:row>33</xdr:row>
      <xdr:rowOff>31750</xdr:rowOff>
    </xdr:to>
    <xdr:sp macro="" textlink="">
      <xdr:nvSpPr>
        <xdr:cNvPr id="91" name="楕円 90">
          <a:extLst>
            <a:ext uri="{FF2B5EF4-FFF2-40B4-BE49-F238E27FC236}">
              <a16:creationId xmlns:a16="http://schemas.microsoft.com/office/drawing/2014/main" id="{DB302BB4-5586-4EA3-8656-F41832747FCA}"/>
            </a:ext>
          </a:extLst>
        </xdr:cNvPr>
        <xdr:cNvSpPr/>
      </xdr:nvSpPr>
      <xdr:spPr>
        <a:xfrm>
          <a:off x="24765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138906</xdr:rowOff>
    </xdr:from>
    <xdr:to>
      <xdr:col>15</xdr:col>
      <xdr:colOff>136525</xdr:colOff>
      <xdr:row>32</xdr:row>
      <xdr:rowOff>152400</xdr:rowOff>
    </xdr:to>
    <xdr:cxnSp macro="">
      <xdr:nvCxnSpPr>
        <xdr:cNvPr id="92" name="直線コネクタ 91">
          <a:extLst>
            <a:ext uri="{FF2B5EF4-FFF2-40B4-BE49-F238E27FC236}">
              <a16:creationId xmlns:a16="http://schemas.microsoft.com/office/drawing/2014/main" id="{2C6A87C0-6792-450F-AB5C-BA634F229E7E}"/>
            </a:ext>
          </a:extLst>
        </xdr:cNvPr>
        <xdr:cNvCxnSpPr/>
      </xdr:nvCxnSpPr>
      <xdr:spPr>
        <a:xfrm flipV="1">
          <a:off x="2527300" y="6396831"/>
          <a:ext cx="762000" cy="13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63817</xdr:rowOff>
    </xdr:from>
    <xdr:to>
      <xdr:col>7</xdr:col>
      <xdr:colOff>187325</xdr:colOff>
      <xdr:row>32</xdr:row>
      <xdr:rowOff>165417</xdr:rowOff>
    </xdr:to>
    <xdr:sp macro="" textlink="">
      <xdr:nvSpPr>
        <xdr:cNvPr id="93" name="楕円 92">
          <a:extLst>
            <a:ext uri="{FF2B5EF4-FFF2-40B4-BE49-F238E27FC236}">
              <a16:creationId xmlns:a16="http://schemas.microsoft.com/office/drawing/2014/main" id="{0E0DC6B1-CFB7-45CB-8416-00FDA71A9060}"/>
            </a:ext>
          </a:extLst>
        </xdr:cNvPr>
        <xdr:cNvSpPr/>
      </xdr:nvSpPr>
      <xdr:spPr>
        <a:xfrm>
          <a:off x="1714500" y="63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114617</xdr:rowOff>
    </xdr:from>
    <xdr:to>
      <xdr:col>11</xdr:col>
      <xdr:colOff>136525</xdr:colOff>
      <xdr:row>32</xdr:row>
      <xdr:rowOff>152400</xdr:rowOff>
    </xdr:to>
    <xdr:cxnSp macro="">
      <xdr:nvCxnSpPr>
        <xdr:cNvPr id="94" name="直線コネクタ 93">
          <a:extLst>
            <a:ext uri="{FF2B5EF4-FFF2-40B4-BE49-F238E27FC236}">
              <a16:creationId xmlns:a16="http://schemas.microsoft.com/office/drawing/2014/main" id="{2AAF9B91-402D-4CCA-BE08-F6152D09ED72}"/>
            </a:ext>
          </a:extLst>
        </xdr:cNvPr>
        <xdr:cNvCxnSpPr/>
      </xdr:nvCxnSpPr>
      <xdr:spPr>
        <a:xfrm>
          <a:off x="1765300" y="6372542"/>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C5729F46-AEFC-448F-B377-7D89B547A805}"/>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2CD405A7-DC3B-4F41-88AA-9AB0B2DBD291}"/>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0ED5D77D-44FF-4F9A-B484-5049BD6B70DB}"/>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635BF086-F280-460C-83BF-8B72A528FCB7}"/>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52564</xdr:rowOff>
    </xdr:from>
    <xdr:ext cx="405111" cy="259045"/>
    <xdr:sp macro="" textlink="">
      <xdr:nvSpPr>
        <xdr:cNvPr id="99" name="n_1mainValue有形固定資産減価償却率">
          <a:extLst>
            <a:ext uri="{FF2B5EF4-FFF2-40B4-BE49-F238E27FC236}">
              <a16:creationId xmlns:a16="http://schemas.microsoft.com/office/drawing/2014/main" id="{456D00DD-8232-4C51-9BB0-0C1A291B5267}"/>
            </a:ext>
          </a:extLst>
        </xdr:cNvPr>
        <xdr:cNvSpPr txBox="1"/>
      </xdr:nvSpPr>
      <xdr:spPr>
        <a:xfrm>
          <a:off x="3836044" y="6481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9383</xdr:rowOff>
    </xdr:from>
    <xdr:ext cx="405111" cy="259045"/>
    <xdr:sp macro="" textlink="">
      <xdr:nvSpPr>
        <xdr:cNvPr id="100" name="n_2mainValue有形固定資産減価償却率">
          <a:extLst>
            <a:ext uri="{FF2B5EF4-FFF2-40B4-BE49-F238E27FC236}">
              <a16:creationId xmlns:a16="http://schemas.microsoft.com/office/drawing/2014/main" id="{212AC5DD-CD3C-4793-9D05-54D5F1AFAD99}"/>
            </a:ext>
          </a:extLst>
        </xdr:cNvPr>
        <xdr:cNvSpPr txBox="1"/>
      </xdr:nvSpPr>
      <xdr:spPr>
        <a:xfrm>
          <a:off x="3086744" y="6438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22877</xdr:rowOff>
    </xdr:from>
    <xdr:ext cx="405111" cy="259045"/>
    <xdr:sp macro="" textlink="">
      <xdr:nvSpPr>
        <xdr:cNvPr id="101" name="n_3mainValue有形固定資産減価償却率">
          <a:extLst>
            <a:ext uri="{FF2B5EF4-FFF2-40B4-BE49-F238E27FC236}">
              <a16:creationId xmlns:a16="http://schemas.microsoft.com/office/drawing/2014/main" id="{38497E3E-D136-45AC-A6C7-D67B19E330B6}"/>
            </a:ext>
          </a:extLst>
        </xdr:cNvPr>
        <xdr:cNvSpPr txBox="1"/>
      </xdr:nvSpPr>
      <xdr:spPr>
        <a:xfrm>
          <a:off x="2324744" y="645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156544</xdr:rowOff>
    </xdr:from>
    <xdr:ext cx="405111" cy="259045"/>
    <xdr:sp macro="" textlink="">
      <xdr:nvSpPr>
        <xdr:cNvPr id="102" name="n_4mainValue有形固定資産減価償却率">
          <a:extLst>
            <a:ext uri="{FF2B5EF4-FFF2-40B4-BE49-F238E27FC236}">
              <a16:creationId xmlns:a16="http://schemas.microsoft.com/office/drawing/2014/main" id="{3AFA0823-7CFC-4A14-BA7F-285388C8835D}"/>
            </a:ext>
          </a:extLst>
        </xdr:cNvPr>
        <xdr:cNvSpPr txBox="1"/>
      </xdr:nvSpPr>
      <xdr:spPr>
        <a:xfrm>
          <a:off x="1562744" y="641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9FA3EF18-B575-4324-91DB-92FAFE24122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16BDFFB7-20C4-441E-B9D3-DC03FD07372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C09F967-AEAD-48A6-8C27-639C01D22E2E}"/>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[ 357.1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F8FAA65-5BC6-4D90-B8E5-925D3358B70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196E4B64-8371-40D1-B23A-B9EA7177B70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152C3559-08A8-4268-85F5-23447E25CD9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647B341C-DCDF-4685-9BC9-E39F86642E4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FB0641-BA6F-4E9E-951D-643F9025497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5E7861EF-6A6B-4726-9299-7A1C5A9C95F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BADC0DAC-F600-4A85-BB84-F9B288BF5ED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642EEB2B-DC48-40DB-AE85-71F2A6A347D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2B9F31B8-BBA7-40B4-A6A4-87D63987456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C6BB798A-6099-49DD-A6D3-91A544414F6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大規模な公共施設の整備建設がひとまず終わり、その後新たな施設整備をすることがしばらく無かったため、建設に関わる新規地方債の借入を抑制できた結果、令和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より低い数値となった。今後は、老朽化が顕著な町営住宅や小中学校の整備方針によって新たな事業費が必要となると同時に債務償還比率の上昇が懸念される。新規整備事業費の抑制のため、将来の人口減少を見越した上での施設の廃止や統廃合、ダウンサイジングなどの検討が必要であ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22AF630B-AC0D-4029-8774-C6D05E2B411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AAC434E6-508C-4307-896A-FBB4E34C874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C513593D-7E60-44C2-87B3-45F613FC6B2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F81BD4C6-320A-4175-B733-6EDED4E3BD6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61DF8292-BB29-4E52-B81D-89288C268A1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DD989877-A78B-49FD-9643-F4B5FDD186C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6306B428-2742-4555-AC53-8C17BAEBFBBD}"/>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C19C16CC-2318-4F34-AA13-D0FA1771784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4022E777-5CB2-4928-890A-69AA0BBF65A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72273C0C-C060-4639-8DA4-F33DB90176E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616C6DF1-F412-4456-A790-C248E8D6B64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15BA3C0E-3948-4673-8509-A5444607374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E10A1285-9264-4B22-9E85-5203A841B22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ABA81947-F2AA-43F4-9A73-1B37134AF97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42FAF36E-A50A-49EE-8702-A6697A35880E}"/>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25F25844-6657-4A6C-8C4F-3A7CDA90179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E0996888-D1F7-41AC-AF6D-2DF0F22FA9D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D3C9A8DF-CF71-4F55-843E-3B59F6D2FEA1}"/>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7A4CF394-85C0-4BD6-8ED7-75290201C601}"/>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5ED52EB6-C294-41A1-AB07-3EDB3D97DABB}"/>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DF68DBD0-8F1C-4D4A-80C4-BA36D0BC08B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C650FE30-47E9-4A52-8415-6197E88D5996}"/>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38" name="債務償還比率平均値テキスト">
          <a:extLst>
            <a:ext uri="{FF2B5EF4-FFF2-40B4-BE49-F238E27FC236}">
              <a16:creationId xmlns:a16="http://schemas.microsoft.com/office/drawing/2014/main" id="{16377120-E811-42FA-8D22-FDD649B15A2D}"/>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856569E4-3C55-4A46-9B77-518ECD47DC8C}"/>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8501F442-E2D3-4BF5-A345-70EA2C1D38CB}"/>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BB57CC85-20C5-462B-8BAC-F7807844E541}"/>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053F768C-9998-4C5A-B42E-41A22B93952B}"/>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43" name="フローチャート: 判断 142">
          <a:extLst>
            <a:ext uri="{FF2B5EF4-FFF2-40B4-BE49-F238E27FC236}">
              <a16:creationId xmlns:a16="http://schemas.microsoft.com/office/drawing/2014/main" id="{789FAEE2-9396-4AF5-A000-357621B5379F}"/>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04F6702-EAD9-43D2-92EE-1666CB3442C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254C02E7-E2AD-44CC-B8EE-AD64C68EB6E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1981812-6D40-4340-976F-95A6391A480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6721207-AB0F-430F-B168-991A86E464F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9821C74-7C57-4C55-B613-B95E09565B9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17753</xdr:rowOff>
    </xdr:from>
    <xdr:to>
      <xdr:col>76</xdr:col>
      <xdr:colOff>73025</xdr:colOff>
      <xdr:row>29</xdr:row>
      <xdr:rowOff>119353</xdr:rowOff>
    </xdr:to>
    <xdr:sp macro="" textlink="">
      <xdr:nvSpPr>
        <xdr:cNvPr id="149" name="楕円 148">
          <a:extLst>
            <a:ext uri="{FF2B5EF4-FFF2-40B4-BE49-F238E27FC236}">
              <a16:creationId xmlns:a16="http://schemas.microsoft.com/office/drawing/2014/main" id="{8194C2F5-9C8D-4B99-B126-81DAA4C9029C}"/>
            </a:ext>
          </a:extLst>
        </xdr:cNvPr>
        <xdr:cNvSpPr/>
      </xdr:nvSpPr>
      <xdr:spPr>
        <a:xfrm>
          <a:off x="14744700" y="576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40630</xdr:rowOff>
    </xdr:from>
    <xdr:ext cx="469744" cy="259045"/>
    <xdr:sp macro="" textlink="">
      <xdr:nvSpPr>
        <xdr:cNvPr id="150" name="債務償還比率該当値テキスト">
          <a:extLst>
            <a:ext uri="{FF2B5EF4-FFF2-40B4-BE49-F238E27FC236}">
              <a16:creationId xmlns:a16="http://schemas.microsoft.com/office/drawing/2014/main" id="{837C1634-3EA1-4FB4-A4AA-82602DF59753}"/>
            </a:ext>
          </a:extLst>
        </xdr:cNvPr>
        <xdr:cNvSpPr txBox="1"/>
      </xdr:nvSpPr>
      <xdr:spPr>
        <a:xfrm>
          <a:off x="14846300" y="561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45974</xdr:rowOff>
    </xdr:from>
    <xdr:to>
      <xdr:col>72</xdr:col>
      <xdr:colOff>123825</xdr:colOff>
      <xdr:row>29</xdr:row>
      <xdr:rowOff>147574</xdr:rowOff>
    </xdr:to>
    <xdr:sp macro="" textlink="">
      <xdr:nvSpPr>
        <xdr:cNvPr id="151" name="楕円 150">
          <a:extLst>
            <a:ext uri="{FF2B5EF4-FFF2-40B4-BE49-F238E27FC236}">
              <a16:creationId xmlns:a16="http://schemas.microsoft.com/office/drawing/2014/main" id="{4585C1DD-4D05-4475-9560-3FEE87CE0C63}"/>
            </a:ext>
          </a:extLst>
        </xdr:cNvPr>
        <xdr:cNvSpPr/>
      </xdr:nvSpPr>
      <xdr:spPr>
        <a:xfrm>
          <a:off x="14033500" y="578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68553</xdr:rowOff>
    </xdr:from>
    <xdr:to>
      <xdr:col>76</xdr:col>
      <xdr:colOff>22225</xdr:colOff>
      <xdr:row>29</xdr:row>
      <xdr:rowOff>96774</xdr:rowOff>
    </xdr:to>
    <xdr:cxnSp macro="">
      <xdr:nvCxnSpPr>
        <xdr:cNvPr id="152" name="直線コネクタ 151">
          <a:extLst>
            <a:ext uri="{FF2B5EF4-FFF2-40B4-BE49-F238E27FC236}">
              <a16:creationId xmlns:a16="http://schemas.microsoft.com/office/drawing/2014/main" id="{C67E6281-932D-4414-BA13-BE88F32D08BA}"/>
            </a:ext>
          </a:extLst>
        </xdr:cNvPr>
        <xdr:cNvCxnSpPr/>
      </xdr:nvCxnSpPr>
      <xdr:spPr>
        <a:xfrm flipV="1">
          <a:off x="14084300" y="5812128"/>
          <a:ext cx="711200" cy="28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29010</xdr:rowOff>
    </xdr:from>
    <xdr:to>
      <xdr:col>68</xdr:col>
      <xdr:colOff>123825</xdr:colOff>
      <xdr:row>29</xdr:row>
      <xdr:rowOff>130610</xdr:rowOff>
    </xdr:to>
    <xdr:sp macro="" textlink="">
      <xdr:nvSpPr>
        <xdr:cNvPr id="153" name="楕円 152">
          <a:extLst>
            <a:ext uri="{FF2B5EF4-FFF2-40B4-BE49-F238E27FC236}">
              <a16:creationId xmlns:a16="http://schemas.microsoft.com/office/drawing/2014/main" id="{8EE7DCA5-2AF6-4B66-95FD-3E8643F20B63}"/>
            </a:ext>
          </a:extLst>
        </xdr:cNvPr>
        <xdr:cNvSpPr/>
      </xdr:nvSpPr>
      <xdr:spPr>
        <a:xfrm>
          <a:off x="13271500" y="577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79810</xdr:rowOff>
    </xdr:from>
    <xdr:to>
      <xdr:col>72</xdr:col>
      <xdr:colOff>73025</xdr:colOff>
      <xdr:row>29</xdr:row>
      <xdr:rowOff>96774</xdr:rowOff>
    </xdr:to>
    <xdr:cxnSp macro="">
      <xdr:nvCxnSpPr>
        <xdr:cNvPr id="154" name="直線コネクタ 153">
          <a:extLst>
            <a:ext uri="{FF2B5EF4-FFF2-40B4-BE49-F238E27FC236}">
              <a16:creationId xmlns:a16="http://schemas.microsoft.com/office/drawing/2014/main" id="{DDB84338-1F8E-4312-A4C2-4193FE479705}"/>
            </a:ext>
          </a:extLst>
        </xdr:cNvPr>
        <xdr:cNvCxnSpPr/>
      </xdr:nvCxnSpPr>
      <xdr:spPr>
        <a:xfrm>
          <a:off x="13322300" y="5823385"/>
          <a:ext cx="762000" cy="16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156818</xdr:rowOff>
    </xdr:from>
    <xdr:to>
      <xdr:col>64</xdr:col>
      <xdr:colOff>123825</xdr:colOff>
      <xdr:row>29</xdr:row>
      <xdr:rowOff>86968</xdr:rowOff>
    </xdr:to>
    <xdr:sp macro="" textlink="">
      <xdr:nvSpPr>
        <xdr:cNvPr id="155" name="楕円 154">
          <a:extLst>
            <a:ext uri="{FF2B5EF4-FFF2-40B4-BE49-F238E27FC236}">
              <a16:creationId xmlns:a16="http://schemas.microsoft.com/office/drawing/2014/main" id="{43CFEEFC-F460-476A-9F06-58D4DB823AC5}"/>
            </a:ext>
          </a:extLst>
        </xdr:cNvPr>
        <xdr:cNvSpPr/>
      </xdr:nvSpPr>
      <xdr:spPr>
        <a:xfrm>
          <a:off x="12509500" y="5728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36168</xdr:rowOff>
    </xdr:from>
    <xdr:to>
      <xdr:col>68</xdr:col>
      <xdr:colOff>73025</xdr:colOff>
      <xdr:row>29</xdr:row>
      <xdr:rowOff>79810</xdr:rowOff>
    </xdr:to>
    <xdr:cxnSp macro="">
      <xdr:nvCxnSpPr>
        <xdr:cNvPr id="156" name="直線コネクタ 155">
          <a:extLst>
            <a:ext uri="{FF2B5EF4-FFF2-40B4-BE49-F238E27FC236}">
              <a16:creationId xmlns:a16="http://schemas.microsoft.com/office/drawing/2014/main" id="{6FB317C7-E9A2-47A5-B2E9-9CFE95AFFDAB}"/>
            </a:ext>
          </a:extLst>
        </xdr:cNvPr>
        <xdr:cNvCxnSpPr/>
      </xdr:nvCxnSpPr>
      <xdr:spPr>
        <a:xfrm>
          <a:off x="12560300" y="5779743"/>
          <a:ext cx="762000" cy="4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20755</xdr:rowOff>
    </xdr:from>
    <xdr:to>
      <xdr:col>60</xdr:col>
      <xdr:colOff>123825</xdr:colOff>
      <xdr:row>31</xdr:row>
      <xdr:rowOff>122355</xdr:rowOff>
    </xdr:to>
    <xdr:sp macro="" textlink="">
      <xdr:nvSpPr>
        <xdr:cNvPr id="157" name="楕円 156">
          <a:extLst>
            <a:ext uri="{FF2B5EF4-FFF2-40B4-BE49-F238E27FC236}">
              <a16:creationId xmlns:a16="http://schemas.microsoft.com/office/drawing/2014/main" id="{77D2960E-60CA-4F0E-BFF0-7C1B86C66012}"/>
            </a:ext>
          </a:extLst>
        </xdr:cNvPr>
        <xdr:cNvSpPr/>
      </xdr:nvSpPr>
      <xdr:spPr>
        <a:xfrm>
          <a:off x="11747500" y="610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36168</xdr:rowOff>
    </xdr:from>
    <xdr:to>
      <xdr:col>64</xdr:col>
      <xdr:colOff>73025</xdr:colOff>
      <xdr:row>31</xdr:row>
      <xdr:rowOff>71555</xdr:rowOff>
    </xdr:to>
    <xdr:cxnSp macro="">
      <xdr:nvCxnSpPr>
        <xdr:cNvPr id="158" name="直線コネクタ 157">
          <a:extLst>
            <a:ext uri="{FF2B5EF4-FFF2-40B4-BE49-F238E27FC236}">
              <a16:creationId xmlns:a16="http://schemas.microsoft.com/office/drawing/2014/main" id="{A726D916-30D5-4ECC-B2E1-06BA805EE7F2}"/>
            </a:ext>
          </a:extLst>
        </xdr:cNvPr>
        <xdr:cNvCxnSpPr/>
      </xdr:nvCxnSpPr>
      <xdr:spPr>
        <a:xfrm flipV="1">
          <a:off x="11798300" y="5779743"/>
          <a:ext cx="762000" cy="37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59" name="n_1aveValue債務償還比率">
          <a:extLst>
            <a:ext uri="{FF2B5EF4-FFF2-40B4-BE49-F238E27FC236}">
              <a16:creationId xmlns:a16="http://schemas.microsoft.com/office/drawing/2014/main" id="{2C2604D2-07D7-451E-9418-7BF6F42981F2}"/>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60" name="n_2aveValue債務償還比率">
          <a:extLst>
            <a:ext uri="{FF2B5EF4-FFF2-40B4-BE49-F238E27FC236}">
              <a16:creationId xmlns:a16="http://schemas.microsoft.com/office/drawing/2014/main" id="{3F3C9F91-A7D2-46E9-8826-9B435A6F37C0}"/>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61" name="n_3aveValue債務償還比率">
          <a:extLst>
            <a:ext uri="{FF2B5EF4-FFF2-40B4-BE49-F238E27FC236}">
              <a16:creationId xmlns:a16="http://schemas.microsoft.com/office/drawing/2014/main" id="{F3E26644-20D3-4323-AB34-2295A0828824}"/>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93389</xdr:rowOff>
    </xdr:from>
    <xdr:ext cx="469744" cy="259045"/>
    <xdr:sp macro="" textlink="">
      <xdr:nvSpPr>
        <xdr:cNvPr id="162" name="n_4aveValue債務償還比率">
          <a:extLst>
            <a:ext uri="{FF2B5EF4-FFF2-40B4-BE49-F238E27FC236}">
              <a16:creationId xmlns:a16="http://schemas.microsoft.com/office/drawing/2014/main" id="{AA3AB586-1E6C-4D2D-9669-05EAC5FE7CFC}"/>
            </a:ext>
          </a:extLst>
        </xdr:cNvPr>
        <xdr:cNvSpPr txBox="1"/>
      </xdr:nvSpPr>
      <xdr:spPr>
        <a:xfrm>
          <a:off x="11563427" y="583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164101</xdr:rowOff>
    </xdr:from>
    <xdr:ext cx="469744" cy="259045"/>
    <xdr:sp macro="" textlink="">
      <xdr:nvSpPr>
        <xdr:cNvPr id="163" name="n_1mainValue債務償還比率">
          <a:extLst>
            <a:ext uri="{FF2B5EF4-FFF2-40B4-BE49-F238E27FC236}">
              <a16:creationId xmlns:a16="http://schemas.microsoft.com/office/drawing/2014/main" id="{054392E0-7998-4D38-BA4F-80702BA4F1E7}"/>
            </a:ext>
          </a:extLst>
        </xdr:cNvPr>
        <xdr:cNvSpPr txBox="1"/>
      </xdr:nvSpPr>
      <xdr:spPr>
        <a:xfrm>
          <a:off x="13836727" y="556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147137</xdr:rowOff>
    </xdr:from>
    <xdr:ext cx="469744" cy="259045"/>
    <xdr:sp macro="" textlink="">
      <xdr:nvSpPr>
        <xdr:cNvPr id="164" name="n_2mainValue債務償還比率">
          <a:extLst>
            <a:ext uri="{FF2B5EF4-FFF2-40B4-BE49-F238E27FC236}">
              <a16:creationId xmlns:a16="http://schemas.microsoft.com/office/drawing/2014/main" id="{FAA8DCF8-67BB-4600-9C91-73660E24B0B1}"/>
            </a:ext>
          </a:extLst>
        </xdr:cNvPr>
        <xdr:cNvSpPr txBox="1"/>
      </xdr:nvSpPr>
      <xdr:spPr>
        <a:xfrm>
          <a:off x="13087427" y="5547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103495</xdr:rowOff>
    </xdr:from>
    <xdr:ext cx="469744" cy="259045"/>
    <xdr:sp macro="" textlink="">
      <xdr:nvSpPr>
        <xdr:cNvPr id="165" name="n_3mainValue債務償還比率">
          <a:extLst>
            <a:ext uri="{FF2B5EF4-FFF2-40B4-BE49-F238E27FC236}">
              <a16:creationId xmlns:a16="http://schemas.microsoft.com/office/drawing/2014/main" id="{70623D9F-68E8-4BD0-83E5-25372ADE079F}"/>
            </a:ext>
          </a:extLst>
        </xdr:cNvPr>
        <xdr:cNvSpPr txBox="1"/>
      </xdr:nvSpPr>
      <xdr:spPr>
        <a:xfrm>
          <a:off x="12325427" y="550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113482</xdr:rowOff>
    </xdr:from>
    <xdr:ext cx="469744" cy="259045"/>
    <xdr:sp macro="" textlink="">
      <xdr:nvSpPr>
        <xdr:cNvPr id="166" name="n_4mainValue債務償還比率">
          <a:extLst>
            <a:ext uri="{FF2B5EF4-FFF2-40B4-BE49-F238E27FC236}">
              <a16:creationId xmlns:a16="http://schemas.microsoft.com/office/drawing/2014/main" id="{181C4E4F-AE28-4269-8084-B887D8D19275}"/>
            </a:ext>
          </a:extLst>
        </xdr:cNvPr>
        <xdr:cNvSpPr txBox="1"/>
      </xdr:nvSpPr>
      <xdr:spPr>
        <a:xfrm>
          <a:off x="11563427" y="619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81803DB-3774-4B75-B2B7-3CF2DC8DA4F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CC8EB427-35FF-46E8-8E82-BFB12FB2CAB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CEE7EE9D-B281-49F2-9544-99856882651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FFC2F5B8-5EAA-4DEE-8F0E-3A60D5AC874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E8C85500-37BD-4152-84E0-DD267A9012B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8863CCC9-3FB4-4208-9FDA-489AEC327E2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89E88A9-95DD-487E-91BA-CA9C9F7B104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6923E3-647B-468B-997F-760B0A04085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1EAFA19-DB85-4DFD-81C3-4CEFA601C59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6C6EDF8-1C20-4236-A450-04F3CC0E876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静岡県東伊豆町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64B1E26-C0CF-4AEF-9CB9-1FF69A2118D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4218275-A198-4654-9A3F-B8245B42F9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5E3317-86C4-45CB-A426-A54136782C9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56A0F5B-9923-4F50-931B-2EF64F945A6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FBA3A27-851C-4EAB-80B6-AA13AC7D339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F91885-C7DA-4218-9D49-8AAFDD421AE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11,093
10,615
77.82
6,933,840
6,422,010
493,985
3,870,037
3,783,021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E43805E-249F-4134-B286-069EEF5AAC7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DC9EF77-B53D-4546-81AF-DDAB2FFACA6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B1B246-85DB-4603-AB97-1076F87D64A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076CBD-9531-45FA-9A0D-FE2F822B155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AAE4199-A2A7-4D33-BC21-BB8503620D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5278BDB-2B04-41E8-8AE4-144E535B763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5B67333-F8F3-4252-85C7-3AFE95F0904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4279897-6B34-405D-80AB-D31C6B8C676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9876DD1-84EA-42E1-8896-19C8B1AA03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82EB601-C587-4088-8DCB-6191FC9CAF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287E381-3011-484E-9D58-06EDDF75B48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E61469-1C78-4963-B958-F33EF0BA6C1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846FBF8-92F3-4579-B5E8-B184F1A6B6B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9642FE-F4D0-4D64-8A81-473891B1EB0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95DABCD-65A3-46A5-93EB-56A2AB36F62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8B8BE8-C074-4EE6-882B-502C8E50A27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5FE3ECD-1A82-44F3-92AD-A69F3A4E1C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E565CE-D3FC-4860-BB02-92074527418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F6687B-2D86-4F7E-9142-8338E7E6D5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1C4108A-7098-48E9-A304-4D2E8CDAD1C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C37FDE6-7334-4B05-8AA0-BF77F74F61E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4E6A12-9B4E-4797-A1BC-BCF5F95D941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974DCC-6628-4E40-BABA-56A7F771A2E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32E5D10-C37A-4C97-82D7-E44B75D2F25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C6B73B-6034-445F-8813-369CDE0368D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43E4270-B6AA-4C22-BF58-53087DFDA26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1799CD-8839-4D45-8AED-0821EBFCAFF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4F30FF-A8A1-4F4A-B01F-A2655899A56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FD3C80C-4FE9-4C8E-AD30-28A2D196D33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69CE40-2FEC-4390-B21E-20303614768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279D47-B72A-469A-A20F-91C54656D6B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2F1AA9F-0E86-49A5-9795-4984926669D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AFF0ECB-82C3-4C92-AE8C-4C2D4CC1A99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1B81BC9-42FD-4054-814C-B2B8544709D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67E9DD3-1669-4C42-97F5-214B452434D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B0FE5F8-128C-464B-A578-9F2217D8EEC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92882D0-54C8-4C63-9CEF-F2A043B0980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376D757-A878-477C-851B-16F724C875C6}"/>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B19499D-88CB-4487-B16C-AEC351E855F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91CDC48-7E33-4E72-85DB-5768A2667288}"/>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4BEF74C-69F8-4C61-B078-1FC7A43FD9C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F458238-49EB-49EF-A3D8-3624500C493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ECC6922-1DA7-4AA9-B795-6AF31BE8CEF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E7C4B553-BE7E-458A-8665-7B10FACC5F3C}"/>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26D55D6C-0860-4C33-A4AB-A4014A94D612}"/>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716FE1EA-9F14-497E-85FB-9ABD16976743}"/>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C5465819-8F61-48CC-9599-2F8726429899}"/>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EAB546D1-7E5A-4428-949B-A5056406A20C}"/>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103141</xdr:rowOff>
    </xdr:from>
    <xdr:ext cx="405111" cy="259045"/>
    <xdr:sp macro="" textlink="">
      <xdr:nvSpPr>
        <xdr:cNvPr id="60" name="【道路】&#10;有形固定資産減価償却率平均値テキスト">
          <a:extLst>
            <a:ext uri="{FF2B5EF4-FFF2-40B4-BE49-F238E27FC236}">
              <a16:creationId xmlns:a16="http://schemas.microsoft.com/office/drawing/2014/main" id="{2E321501-AF8D-496F-8BFC-B5583D66D213}"/>
            </a:ext>
          </a:extLst>
        </xdr:cNvPr>
        <xdr:cNvSpPr txBox="1"/>
      </xdr:nvSpPr>
      <xdr:spPr>
        <a:xfrm>
          <a:off x="4673600" y="6275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B9DE28F5-75D0-4D9C-9777-C3E1A401FDDA}"/>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DF2AB217-0405-4648-9F6E-F747A01F796F}"/>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93CD2F19-A846-4B91-AC9F-3E9370FB44DF}"/>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978B7D1-77A1-4718-81D7-14D6EFEF04A1}"/>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E241B99F-161E-4C67-8B37-34BE0C8B10D8}"/>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64B64AD-8A9A-4FDD-A4A1-7C1DD425D6F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0E6DFDC-DEC4-4266-8595-C8E91A23BA7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74B4CB9-DD20-4285-8BC0-E1EA41EB5C2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B2D4F30-4A8F-4863-92B0-C4A5483B416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D06AC64-6ADD-4FCC-B3F2-7B224912591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39116</xdr:rowOff>
    </xdr:from>
    <xdr:to>
      <xdr:col>24</xdr:col>
      <xdr:colOff>114300</xdr:colOff>
      <xdr:row>38</xdr:row>
      <xdr:rowOff>140716</xdr:rowOff>
    </xdr:to>
    <xdr:sp macro="" textlink="">
      <xdr:nvSpPr>
        <xdr:cNvPr id="71" name="楕円 70">
          <a:extLst>
            <a:ext uri="{FF2B5EF4-FFF2-40B4-BE49-F238E27FC236}">
              <a16:creationId xmlns:a16="http://schemas.microsoft.com/office/drawing/2014/main" id="{031CBF1F-A766-459E-AE46-7DAF80C829D0}"/>
            </a:ext>
          </a:extLst>
        </xdr:cNvPr>
        <xdr:cNvSpPr/>
      </xdr:nvSpPr>
      <xdr:spPr>
        <a:xfrm>
          <a:off x="4584700" y="655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17543</xdr:rowOff>
    </xdr:from>
    <xdr:ext cx="405111" cy="259045"/>
    <xdr:sp macro="" textlink="">
      <xdr:nvSpPr>
        <xdr:cNvPr id="72" name="【道路】&#10;有形固定資産減価償却率該当値テキスト">
          <a:extLst>
            <a:ext uri="{FF2B5EF4-FFF2-40B4-BE49-F238E27FC236}">
              <a16:creationId xmlns:a16="http://schemas.microsoft.com/office/drawing/2014/main" id="{E23FE8BF-768F-408F-B546-7168CC9BC527}"/>
            </a:ext>
          </a:extLst>
        </xdr:cNvPr>
        <xdr:cNvSpPr txBox="1"/>
      </xdr:nvSpPr>
      <xdr:spPr>
        <a:xfrm>
          <a:off x="4673600" y="653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164846</xdr:rowOff>
    </xdr:from>
    <xdr:to>
      <xdr:col>20</xdr:col>
      <xdr:colOff>38100</xdr:colOff>
      <xdr:row>38</xdr:row>
      <xdr:rowOff>94996</xdr:rowOff>
    </xdr:to>
    <xdr:sp macro="" textlink="">
      <xdr:nvSpPr>
        <xdr:cNvPr id="73" name="楕円 72">
          <a:extLst>
            <a:ext uri="{FF2B5EF4-FFF2-40B4-BE49-F238E27FC236}">
              <a16:creationId xmlns:a16="http://schemas.microsoft.com/office/drawing/2014/main" id="{CE456533-4A61-4D17-B9BB-6411597F6FC6}"/>
            </a:ext>
          </a:extLst>
        </xdr:cNvPr>
        <xdr:cNvSpPr/>
      </xdr:nvSpPr>
      <xdr:spPr>
        <a:xfrm>
          <a:off x="3746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44196</xdr:rowOff>
    </xdr:from>
    <xdr:to>
      <xdr:col>24</xdr:col>
      <xdr:colOff>63500</xdr:colOff>
      <xdr:row>38</xdr:row>
      <xdr:rowOff>89916</xdr:rowOff>
    </xdr:to>
    <xdr:cxnSp macro="">
      <xdr:nvCxnSpPr>
        <xdr:cNvPr id="74" name="直線コネクタ 73">
          <a:extLst>
            <a:ext uri="{FF2B5EF4-FFF2-40B4-BE49-F238E27FC236}">
              <a16:creationId xmlns:a16="http://schemas.microsoft.com/office/drawing/2014/main" id="{51683CF8-56B3-42C7-9795-426896376C15}"/>
            </a:ext>
          </a:extLst>
        </xdr:cNvPr>
        <xdr:cNvCxnSpPr/>
      </xdr:nvCxnSpPr>
      <xdr:spPr>
        <a:xfrm>
          <a:off x="3797300" y="655929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130556</xdr:rowOff>
    </xdr:from>
    <xdr:to>
      <xdr:col>15</xdr:col>
      <xdr:colOff>101600</xdr:colOff>
      <xdr:row>38</xdr:row>
      <xdr:rowOff>60706</xdr:rowOff>
    </xdr:to>
    <xdr:sp macro="" textlink="">
      <xdr:nvSpPr>
        <xdr:cNvPr id="75" name="楕円 74">
          <a:extLst>
            <a:ext uri="{FF2B5EF4-FFF2-40B4-BE49-F238E27FC236}">
              <a16:creationId xmlns:a16="http://schemas.microsoft.com/office/drawing/2014/main" id="{F04AAF4F-8C63-4BB3-87CB-3E96C7E7711E}"/>
            </a:ext>
          </a:extLst>
        </xdr:cNvPr>
        <xdr:cNvSpPr/>
      </xdr:nvSpPr>
      <xdr:spPr>
        <a:xfrm>
          <a:off x="2857500" y="64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9906</xdr:rowOff>
    </xdr:from>
    <xdr:to>
      <xdr:col>19</xdr:col>
      <xdr:colOff>177800</xdr:colOff>
      <xdr:row>38</xdr:row>
      <xdr:rowOff>44196</xdr:rowOff>
    </xdr:to>
    <xdr:cxnSp macro="">
      <xdr:nvCxnSpPr>
        <xdr:cNvPr id="76" name="直線コネクタ 75">
          <a:extLst>
            <a:ext uri="{FF2B5EF4-FFF2-40B4-BE49-F238E27FC236}">
              <a16:creationId xmlns:a16="http://schemas.microsoft.com/office/drawing/2014/main" id="{1DAF664C-5D32-45DD-844F-041613C0DD53}"/>
            </a:ext>
          </a:extLst>
        </xdr:cNvPr>
        <xdr:cNvCxnSpPr/>
      </xdr:nvCxnSpPr>
      <xdr:spPr>
        <a:xfrm>
          <a:off x="2908300" y="652500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167132</xdr:rowOff>
    </xdr:from>
    <xdr:to>
      <xdr:col>10</xdr:col>
      <xdr:colOff>165100</xdr:colOff>
      <xdr:row>38</xdr:row>
      <xdr:rowOff>97282</xdr:rowOff>
    </xdr:to>
    <xdr:sp macro="" textlink="">
      <xdr:nvSpPr>
        <xdr:cNvPr id="77" name="楕円 76">
          <a:extLst>
            <a:ext uri="{FF2B5EF4-FFF2-40B4-BE49-F238E27FC236}">
              <a16:creationId xmlns:a16="http://schemas.microsoft.com/office/drawing/2014/main" id="{21B366B5-8F12-4947-839C-1E04B09E03AD}"/>
            </a:ext>
          </a:extLst>
        </xdr:cNvPr>
        <xdr:cNvSpPr/>
      </xdr:nvSpPr>
      <xdr:spPr>
        <a:xfrm>
          <a:off x="1968500" y="651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xdr:rowOff>
    </xdr:from>
    <xdr:to>
      <xdr:col>15</xdr:col>
      <xdr:colOff>50800</xdr:colOff>
      <xdr:row>38</xdr:row>
      <xdr:rowOff>46482</xdr:rowOff>
    </xdr:to>
    <xdr:cxnSp macro="">
      <xdr:nvCxnSpPr>
        <xdr:cNvPr id="78" name="直線コネクタ 77">
          <a:extLst>
            <a:ext uri="{FF2B5EF4-FFF2-40B4-BE49-F238E27FC236}">
              <a16:creationId xmlns:a16="http://schemas.microsoft.com/office/drawing/2014/main" id="{0E19F080-9D4D-42FE-83FC-2556D1697AE3}"/>
            </a:ext>
          </a:extLst>
        </xdr:cNvPr>
        <xdr:cNvCxnSpPr/>
      </xdr:nvCxnSpPr>
      <xdr:spPr>
        <a:xfrm flipV="1">
          <a:off x="2019300" y="652500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125984</xdr:rowOff>
    </xdr:from>
    <xdr:to>
      <xdr:col>6</xdr:col>
      <xdr:colOff>38100</xdr:colOff>
      <xdr:row>38</xdr:row>
      <xdr:rowOff>56135</xdr:rowOff>
    </xdr:to>
    <xdr:sp macro="" textlink="">
      <xdr:nvSpPr>
        <xdr:cNvPr id="79" name="楕円 78">
          <a:extLst>
            <a:ext uri="{FF2B5EF4-FFF2-40B4-BE49-F238E27FC236}">
              <a16:creationId xmlns:a16="http://schemas.microsoft.com/office/drawing/2014/main" id="{E277B64E-7FAB-4CA4-8FCC-AE95CA017208}"/>
            </a:ext>
          </a:extLst>
        </xdr:cNvPr>
        <xdr:cNvSpPr/>
      </xdr:nvSpPr>
      <xdr:spPr>
        <a:xfrm>
          <a:off x="1079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xdr:rowOff>
    </xdr:from>
    <xdr:to>
      <xdr:col>10</xdr:col>
      <xdr:colOff>114300</xdr:colOff>
      <xdr:row>38</xdr:row>
      <xdr:rowOff>46482</xdr:rowOff>
    </xdr:to>
    <xdr:cxnSp macro="">
      <xdr:nvCxnSpPr>
        <xdr:cNvPr id="80" name="直線コネクタ 79">
          <a:extLst>
            <a:ext uri="{FF2B5EF4-FFF2-40B4-BE49-F238E27FC236}">
              <a16:creationId xmlns:a16="http://schemas.microsoft.com/office/drawing/2014/main" id="{0B9864FB-CD7E-42D4-AFFA-0E1617636E7C}"/>
            </a:ext>
          </a:extLst>
        </xdr:cNvPr>
        <xdr:cNvCxnSpPr/>
      </xdr:nvCxnSpPr>
      <xdr:spPr>
        <a:xfrm>
          <a:off x="1130300" y="652043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168673</xdr:rowOff>
    </xdr:from>
    <xdr:ext cx="405111" cy="259045"/>
    <xdr:sp macro="" textlink="">
      <xdr:nvSpPr>
        <xdr:cNvPr id="81" name="n_1aveValue【道路】&#10;有形固定資産減価償却率">
          <a:extLst>
            <a:ext uri="{FF2B5EF4-FFF2-40B4-BE49-F238E27FC236}">
              <a16:creationId xmlns:a16="http://schemas.microsoft.com/office/drawing/2014/main" id="{CFEF0ED3-D3BA-4736-B30A-0776807BF9D7}"/>
            </a:ext>
          </a:extLst>
        </xdr:cNvPr>
        <xdr:cNvSpPr txBox="1"/>
      </xdr:nvSpPr>
      <xdr:spPr>
        <a:xfrm>
          <a:off x="3582044" y="616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127525</xdr:rowOff>
    </xdr:from>
    <xdr:ext cx="405111" cy="259045"/>
    <xdr:sp macro="" textlink="">
      <xdr:nvSpPr>
        <xdr:cNvPr id="82" name="n_2aveValue【道路】&#10;有形固定資産減価償却率">
          <a:extLst>
            <a:ext uri="{FF2B5EF4-FFF2-40B4-BE49-F238E27FC236}">
              <a16:creationId xmlns:a16="http://schemas.microsoft.com/office/drawing/2014/main" id="{339773DE-5E53-4FCD-A1B5-D01CCB99030B}"/>
            </a:ext>
          </a:extLst>
        </xdr:cNvPr>
        <xdr:cNvSpPr txBox="1"/>
      </xdr:nvSpPr>
      <xdr:spPr>
        <a:xfrm>
          <a:off x="2705744" y="6128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AD03116F-8EBC-4A6B-831C-1B4F8F368B62}"/>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74947</xdr:rowOff>
    </xdr:from>
    <xdr:ext cx="405111" cy="259045"/>
    <xdr:sp macro="" textlink="">
      <xdr:nvSpPr>
        <xdr:cNvPr id="84" name="n_4aveValue【道路】&#10;有形固定資産減価償却率">
          <a:extLst>
            <a:ext uri="{FF2B5EF4-FFF2-40B4-BE49-F238E27FC236}">
              <a16:creationId xmlns:a16="http://schemas.microsoft.com/office/drawing/2014/main" id="{9DF40D64-6C9E-4DF1-8AEC-90BA34C4419C}"/>
            </a:ext>
          </a:extLst>
        </xdr:cNvPr>
        <xdr:cNvSpPr txBox="1"/>
      </xdr:nvSpPr>
      <xdr:spPr>
        <a:xfrm>
          <a:off x="927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86123</xdr:rowOff>
    </xdr:from>
    <xdr:ext cx="405111" cy="259045"/>
    <xdr:sp macro="" textlink="">
      <xdr:nvSpPr>
        <xdr:cNvPr id="85" name="n_1mainValue【道路】&#10;有形固定資産減価償却率">
          <a:extLst>
            <a:ext uri="{FF2B5EF4-FFF2-40B4-BE49-F238E27FC236}">
              <a16:creationId xmlns:a16="http://schemas.microsoft.com/office/drawing/2014/main" id="{956E01EA-14B6-49D9-BB43-84E0B3DAD19C}"/>
            </a:ext>
          </a:extLst>
        </xdr:cNvPr>
        <xdr:cNvSpPr txBox="1"/>
      </xdr:nvSpPr>
      <xdr:spPr>
        <a:xfrm>
          <a:off x="3582044" y="660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51833</xdr:rowOff>
    </xdr:from>
    <xdr:ext cx="405111" cy="259045"/>
    <xdr:sp macro="" textlink="">
      <xdr:nvSpPr>
        <xdr:cNvPr id="86" name="n_2mainValue【道路】&#10;有形固定資産減価償却率">
          <a:extLst>
            <a:ext uri="{FF2B5EF4-FFF2-40B4-BE49-F238E27FC236}">
              <a16:creationId xmlns:a16="http://schemas.microsoft.com/office/drawing/2014/main" id="{EB9883F5-4D02-4435-AD6A-5B1D08AD575D}"/>
            </a:ext>
          </a:extLst>
        </xdr:cNvPr>
        <xdr:cNvSpPr txBox="1"/>
      </xdr:nvSpPr>
      <xdr:spPr>
        <a:xfrm>
          <a:off x="2705744" y="656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88409</xdr:rowOff>
    </xdr:from>
    <xdr:ext cx="405111" cy="259045"/>
    <xdr:sp macro="" textlink="">
      <xdr:nvSpPr>
        <xdr:cNvPr id="87" name="n_3mainValue【道路】&#10;有形固定資産減価償却率">
          <a:extLst>
            <a:ext uri="{FF2B5EF4-FFF2-40B4-BE49-F238E27FC236}">
              <a16:creationId xmlns:a16="http://schemas.microsoft.com/office/drawing/2014/main" id="{CA167F8C-BA5E-4813-BACE-784C4C0BF0B4}"/>
            </a:ext>
          </a:extLst>
        </xdr:cNvPr>
        <xdr:cNvSpPr txBox="1"/>
      </xdr:nvSpPr>
      <xdr:spPr>
        <a:xfrm>
          <a:off x="1816744" y="6603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47261</xdr:rowOff>
    </xdr:from>
    <xdr:ext cx="405111" cy="259045"/>
    <xdr:sp macro="" textlink="">
      <xdr:nvSpPr>
        <xdr:cNvPr id="88" name="n_4mainValue【道路】&#10;有形固定資産減価償却率">
          <a:extLst>
            <a:ext uri="{FF2B5EF4-FFF2-40B4-BE49-F238E27FC236}">
              <a16:creationId xmlns:a16="http://schemas.microsoft.com/office/drawing/2014/main" id="{B108B969-932B-4337-AFEE-1C99737AC452}"/>
            </a:ext>
          </a:extLst>
        </xdr:cNvPr>
        <xdr:cNvSpPr txBox="1"/>
      </xdr:nvSpPr>
      <xdr:spPr>
        <a:xfrm>
          <a:off x="927744" y="656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851D060-8A91-4DB2-BF72-B2181558D88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8F44C34-8C53-420E-B885-485AAA4FAF1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6DEC8AF-3F9C-4A68-958A-AFC629621F1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3FC6E90-79A2-4EFE-B8FA-A12BBC42B57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05B3FA7-4BB5-48F1-AD3C-67D7CE8B6B3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0BCBF50-6CA5-45CF-9F65-319A7E8A0C1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761B20FF-0596-4DC0-82C7-26BDAF6F874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CF1EBCF-DDFE-4A44-9770-CF46466559D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091DA77-7BC2-4EDF-AC27-3CF35ACFC62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76C85A7-07EA-4515-9EEF-766E8D82AEA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C28B8EE4-272F-46C6-8B18-39D208D4609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88667C2-D617-4E9B-B447-7DC3053C6ED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4716EF8-C95D-4833-8CF4-8BEAC229C33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D8BD03B-EC63-499F-897A-CDBF6AE10BF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7793DDF-2C78-4CF7-A61A-1D6602DA6C7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EF113726-456B-4EDB-86B4-C8FEFD1112D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ADFD3A1-676C-4FCC-A123-6EB1ACDDD14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237F1FA4-952F-4615-A924-A8E88D9E9A4F}"/>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6A5B10E-5EEC-408E-ADA9-2A3E6A8747D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B20ECC5-8A88-4B64-972B-59B8E550D0D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EA39F4C-BF69-48ED-95BA-59DB4279949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CC4CFFAC-5B1C-4897-BC0B-B4D2E6DB21F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D162257-296E-4D37-9248-273A7163282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4983ED35-5BE0-4896-8D24-5AA8D51324B5}"/>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058C03BC-F1B0-4E79-AE41-7280F2D89239}"/>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6EE299F9-55A6-4A03-86F2-A22421760549}"/>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36FEE20F-D1D9-40FE-A105-8EACCEEF8C7A}"/>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495B9594-5E74-4998-8D1B-6865923BBC96}"/>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7821B93A-E254-4CB6-80D8-11A459995D37}"/>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AF878CCE-C875-4BF6-A597-C592754DF018}"/>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1729AD63-0968-4D8B-9AD3-AC6A4A3BB566}"/>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5796D0E0-9549-4F1C-80B9-19F883078DD5}"/>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C1506960-9D68-440C-A56C-364641ACC746}"/>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937D2919-BBBC-43DE-B864-36A90631148A}"/>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275A236-19AA-4FA1-877E-58D92AECBEE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E6F9D71-22F6-4847-85B4-DA379A9F159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456331B-3F92-4563-8D90-C8817A134A7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2B94B2C-766F-4310-84AC-CB63300A4F2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4F10AF2-9629-4E18-81BA-2F219977ECD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12389</xdr:rowOff>
    </xdr:from>
    <xdr:to>
      <xdr:col>55</xdr:col>
      <xdr:colOff>50800</xdr:colOff>
      <xdr:row>40</xdr:row>
      <xdr:rowOff>113989</xdr:rowOff>
    </xdr:to>
    <xdr:sp macro="" textlink="">
      <xdr:nvSpPr>
        <xdr:cNvPr id="128" name="楕円 127">
          <a:extLst>
            <a:ext uri="{FF2B5EF4-FFF2-40B4-BE49-F238E27FC236}">
              <a16:creationId xmlns:a16="http://schemas.microsoft.com/office/drawing/2014/main" id="{2B331FD6-46A4-4F22-8FF4-1936F46B6B2C}"/>
            </a:ext>
          </a:extLst>
        </xdr:cNvPr>
        <xdr:cNvSpPr/>
      </xdr:nvSpPr>
      <xdr:spPr>
        <a:xfrm>
          <a:off x="10426700" y="687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162266</xdr:rowOff>
    </xdr:from>
    <xdr:ext cx="534377" cy="259045"/>
    <xdr:sp macro="" textlink="">
      <xdr:nvSpPr>
        <xdr:cNvPr id="129" name="【道路】&#10;一人当たり延長該当値テキスト">
          <a:extLst>
            <a:ext uri="{FF2B5EF4-FFF2-40B4-BE49-F238E27FC236}">
              <a16:creationId xmlns:a16="http://schemas.microsoft.com/office/drawing/2014/main" id="{024583BF-42A6-4734-BF08-EFB96D3C3CDC}"/>
            </a:ext>
          </a:extLst>
        </xdr:cNvPr>
        <xdr:cNvSpPr txBox="1"/>
      </xdr:nvSpPr>
      <xdr:spPr>
        <a:xfrm>
          <a:off x="10515600" y="684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18352</xdr:rowOff>
    </xdr:from>
    <xdr:to>
      <xdr:col>50</xdr:col>
      <xdr:colOff>165100</xdr:colOff>
      <xdr:row>40</xdr:row>
      <xdr:rowOff>119952</xdr:rowOff>
    </xdr:to>
    <xdr:sp macro="" textlink="">
      <xdr:nvSpPr>
        <xdr:cNvPr id="130" name="楕円 129">
          <a:extLst>
            <a:ext uri="{FF2B5EF4-FFF2-40B4-BE49-F238E27FC236}">
              <a16:creationId xmlns:a16="http://schemas.microsoft.com/office/drawing/2014/main" id="{939557A1-0822-49FF-A7C5-8B0BE1D14607}"/>
            </a:ext>
          </a:extLst>
        </xdr:cNvPr>
        <xdr:cNvSpPr/>
      </xdr:nvSpPr>
      <xdr:spPr>
        <a:xfrm>
          <a:off x="9588500" y="687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63189</xdr:rowOff>
    </xdr:from>
    <xdr:to>
      <xdr:col>55</xdr:col>
      <xdr:colOff>0</xdr:colOff>
      <xdr:row>40</xdr:row>
      <xdr:rowOff>69152</xdr:rowOff>
    </xdr:to>
    <xdr:cxnSp macro="">
      <xdr:nvCxnSpPr>
        <xdr:cNvPr id="131" name="直線コネクタ 130">
          <a:extLst>
            <a:ext uri="{FF2B5EF4-FFF2-40B4-BE49-F238E27FC236}">
              <a16:creationId xmlns:a16="http://schemas.microsoft.com/office/drawing/2014/main" id="{4F4BFE47-C917-40DC-B2EA-F066AEB7D2E8}"/>
            </a:ext>
          </a:extLst>
        </xdr:cNvPr>
        <xdr:cNvCxnSpPr/>
      </xdr:nvCxnSpPr>
      <xdr:spPr>
        <a:xfrm flipV="1">
          <a:off x="9639300" y="6921189"/>
          <a:ext cx="838200" cy="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22885</xdr:rowOff>
    </xdr:from>
    <xdr:to>
      <xdr:col>46</xdr:col>
      <xdr:colOff>38100</xdr:colOff>
      <xdr:row>40</xdr:row>
      <xdr:rowOff>124485</xdr:rowOff>
    </xdr:to>
    <xdr:sp macro="" textlink="">
      <xdr:nvSpPr>
        <xdr:cNvPr id="132" name="楕円 131">
          <a:extLst>
            <a:ext uri="{FF2B5EF4-FFF2-40B4-BE49-F238E27FC236}">
              <a16:creationId xmlns:a16="http://schemas.microsoft.com/office/drawing/2014/main" id="{6E925F74-E555-4BA6-82A3-C1A8677F8657}"/>
            </a:ext>
          </a:extLst>
        </xdr:cNvPr>
        <xdr:cNvSpPr/>
      </xdr:nvSpPr>
      <xdr:spPr>
        <a:xfrm>
          <a:off x="8699500" y="688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69152</xdr:rowOff>
    </xdr:from>
    <xdr:to>
      <xdr:col>50</xdr:col>
      <xdr:colOff>114300</xdr:colOff>
      <xdr:row>40</xdr:row>
      <xdr:rowOff>73685</xdr:rowOff>
    </xdr:to>
    <xdr:cxnSp macro="">
      <xdr:nvCxnSpPr>
        <xdr:cNvPr id="133" name="直線コネクタ 132">
          <a:extLst>
            <a:ext uri="{FF2B5EF4-FFF2-40B4-BE49-F238E27FC236}">
              <a16:creationId xmlns:a16="http://schemas.microsoft.com/office/drawing/2014/main" id="{506FA490-3530-49BD-9374-0DCF8903AB7F}"/>
            </a:ext>
          </a:extLst>
        </xdr:cNvPr>
        <xdr:cNvCxnSpPr/>
      </xdr:nvCxnSpPr>
      <xdr:spPr>
        <a:xfrm flipV="1">
          <a:off x="8750300" y="6927152"/>
          <a:ext cx="889000" cy="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29801</xdr:rowOff>
    </xdr:from>
    <xdr:to>
      <xdr:col>41</xdr:col>
      <xdr:colOff>101600</xdr:colOff>
      <xdr:row>40</xdr:row>
      <xdr:rowOff>131401</xdr:rowOff>
    </xdr:to>
    <xdr:sp macro="" textlink="">
      <xdr:nvSpPr>
        <xdr:cNvPr id="134" name="楕円 133">
          <a:extLst>
            <a:ext uri="{FF2B5EF4-FFF2-40B4-BE49-F238E27FC236}">
              <a16:creationId xmlns:a16="http://schemas.microsoft.com/office/drawing/2014/main" id="{4BB51DB2-5C5A-4E6A-83E9-07D15AFA1B58}"/>
            </a:ext>
          </a:extLst>
        </xdr:cNvPr>
        <xdr:cNvSpPr/>
      </xdr:nvSpPr>
      <xdr:spPr>
        <a:xfrm>
          <a:off x="7810500" y="6887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73685</xdr:rowOff>
    </xdr:from>
    <xdr:to>
      <xdr:col>45</xdr:col>
      <xdr:colOff>177800</xdr:colOff>
      <xdr:row>40</xdr:row>
      <xdr:rowOff>80601</xdr:rowOff>
    </xdr:to>
    <xdr:cxnSp macro="">
      <xdr:nvCxnSpPr>
        <xdr:cNvPr id="135" name="直線コネクタ 134">
          <a:extLst>
            <a:ext uri="{FF2B5EF4-FFF2-40B4-BE49-F238E27FC236}">
              <a16:creationId xmlns:a16="http://schemas.microsoft.com/office/drawing/2014/main" id="{38C04C50-61C1-492F-860C-8EF736DBBA55}"/>
            </a:ext>
          </a:extLst>
        </xdr:cNvPr>
        <xdr:cNvCxnSpPr/>
      </xdr:nvCxnSpPr>
      <xdr:spPr>
        <a:xfrm flipV="1">
          <a:off x="7861300" y="6931685"/>
          <a:ext cx="889000" cy="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33877</xdr:rowOff>
    </xdr:from>
    <xdr:to>
      <xdr:col>36</xdr:col>
      <xdr:colOff>165100</xdr:colOff>
      <xdr:row>40</xdr:row>
      <xdr:rowOff>135477</xdr:rowOff>
    </xdr:to>
    <xdr:sp macro="" textlink="">
      <xdr:nvSpPr>
        <xdr:cNvPr id="136" name="楕円 135">
          <a:extLst>
            <a:ext uri="{FF2B5EF4-FFF2-40B4-BE49-F238E27FC236}">
              <a16:creationId xmlns:a16="http://schemas.microsoft.com/office/drawing/2014/main" id="{A853605D-5F02-4DD3-A739-E18A9545DBC2}"/>
            </a:ext>
          </a:extLst>
        </xdr:cNvPr>
        <xdr:cNvSpPr/>
      </xdr:nvSpPr>
      <xdr:spPr>
        <a:xfrm>
          <a:off x="6921500" y="689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80601</xdr:rowOff>
    </xdr:from>
    <xdr:to>
      <xdr:col>41</xdr:col>
      <xdr:colOff>50800</xdr:colOff>
      <xdr:row>40</xdr:row>
      <xdr:rowOff>84677</xdr:rowOff>
    </xdr:to>
    <xdr:cxnSp macro="">
      <xdr:nvCxnSpPr>
        <xdr:cNvPr id="137" name="直線コネクタ 136">
          <a:extLst>
            <a:ext uri="{FF2B5EF4-FFF2-40B4-BE49-F238E27FC236}">
              <a16:creationId xmlns:a16="http://schemas.microsoft.com/office/drawing/2014/main" id="{F88CC07E-066A-4C70-B2CF-757B48202D6B}"/>
            </a:ext>
          </a:extLst>
        </xdr:cNvPr>
        <xdr:cNvCxnSpPr/>
      </xdr:nvCxnSpPr>
      <xdr:spPr>
        <a:xfrm flipV="1">
          <a:off x="6972300" y="6938601"/>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71F04575-973D-41CB-85FA-BD9F4EBE8757}"/>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D94A7860-AFA1-4531-ADBE-994D35CE37D5}"/>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CCB674E1-F980-4817-B7EA-48A0ABA75D3D}"/>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E3855C63-CE44-48EC-A687-FBDC39541305}"/>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111079</xdr:rowOff>
    </xdr:from>
    <xdr:ext cx="534377" cy="259045"/>
    <xdr:sp macro="" textlink="">
      <xdr:nvSpPr>
        <xdr:cNvPr id="142" name="n_1mainValue【道路】&#10;一人当たり延長">
          <a:extLst>
            <a:ext uri="{FF2B5EF4-FFF2-40B4-BE49-F238E27FC236}">
              <a16:creationId xmlns:a16="http://schemas.microsoft.com/office/drawing/2014/main" id="{89017ED1-2C89-4605-B80F-756217EDFECF}"/>
            </a:ext>
          </a:extLst>
        </xdr:cNvPr>
        <xdr:cNvSpPr txBox="1"/>
      </xdr:nvSpPr>
      <xdr:spPr>
        <a:xfrm>
          <a:off x="9359411" y="6969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115612</xdr:rowOff>
    </xdr:from>
    <xdr:ext cx="534377" cy="259045"/>
    <xdr:sp macro="" textlink="">
      <xdr:nvSpPr>
        <xdr:cNvPr id="143" name="n_2mainValue【道路】&#10;一人当たり延長">
          <a:extLst>
            <a:ext uri="{FF2B5EF4-FFF2-40B4-BE49-F238E27FC236}">
              <a16:creationId xmlns:a16="http://schemas.microsoft.com/office/drawing/2014/main" id="{CC376A67-922A-4C9F-94E8-9030239642EA}"/>
            </a:ext>
          </a:extLst>
        </xdr:cNvPr>
        <xdr:cNvSpPr txBox="1"/>
      </xdr:nvSpPr>
      <xdr:spPr>
        <a:xfrm>
          <a:off x="8483111" y="6973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122528</xdr:rowOff>
    </xdr:from>
    <xdr:ext cx="534377" cy="259045"/>
    <xdr:sp macro="" textlink="">
      <xdr:nvSpPr>
        <xdr:cNvPr id="144" name="n_3mainValue【道路】&#10;一人当たり延長">
          <a:extLst>
            <a:ext uri="{FF2B5EF4-FFF2-40B4-BE49-F238E27FC236}">
              <a16:creationId xmlns:a16="http://schemas.microsoft.com/office/drawing/2014/main" id="{97DD9450-320C-4295-8F29-A7C29FF4C089}"/>
            </a:ext>
          </a:extLst>
        </xdr:cNvPr>
        <xdr:cNvSpPr txBox="1"/>
      </xdr:nvSpPr>
      <xdr:spPr>
        <a:xfrm>
          <a:off x="7594111" y="6980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126604</xdr:rowOff>
    </xdr:from>
    <xdr:ext cx="534377" cy="259045"/>
    <xdr:sp macro="" textlink="">
      <xdr:nvSpPr>
        <xdr:cNvPr id="145" name="n_4mainValue【道路】&#10;一人当たり延長">
          <a:extLst>
            <a:ext uri="{FF2B5EF4-FFF2-40B4-BE49-F238E27FC236}">
              <a16:creationId xmlns:a16="http://schemas.microsoft.com/office/drawing/2014/main" id="{30E79E2D-E8CE-472A-839A-AB0C19AC884A}"/>
            </a:ext>
          </a:extLst>
        </xdr:cNvPr>
        <xdr:cNvSpPr txBox="1"/>
      </xdr:nvSpPr>
      <xdr:spPr>
        <a:xfrm>
          <a:off x="6705111" y="698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3255041-18BB-4094-8C45-0B5505EE37C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4D012D5-787C-4A37-9E27-B1616A3320F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A93FC7E-B624-4FCA-BE57-AB7A8D84C5C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80C2F17-2384-4390-A067-0B49E225739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EE8A3FFB-3220-4CD5-AA35-37B473932AA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01D4027-22EF-43E0-9C12-9E2028EEDA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72B8714-1362-4EC6-B134-A2D6DA8DB7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90E12825-BDE9-422B-9FD5-B59FD8832F8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6A9DB96-C64E-43E5-803D-3EDD24EBEC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5F3C05B-8295-45FE-B84D-975951078DC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DB17939-AF73-46CC-9490-EC0A7A29A32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9534736B-0AB0-470F-BE1E-544362FE779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CDA7A4D-49C9-4C45-AD5F-650A29C69828}"/>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D8DD161D-2F77-4100-B892-2532AC327F7C}"/>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6ED8FC0-740D-4F46-AE85-209EABAE3F5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167E216-92C3-4EB0-B559-E8B37F62924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5E34F3CA-097D-4BDA-A08B-10F84D1D9E03}"/>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0830689-7BD8-4FD1-9FBC-3502F18BE88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EEFE038B-ACF8-4B40-A618-25036CE8489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60F025C-8BBE-47CB-BE9F-8DDC5D4ACD6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9693221-B35C-4763-817A-24FE1E92D43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758B7DD5-E84C-4978-B794-F54F29C3CD8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74604CB6-C0E0-4DD3-9114-BC14BA7AF53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5E225FC-8312-4324-8A37-5341B289B0F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5419E94A-0CF3-4206-9BB2-9E5C0C07B00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9F2B7641-04D3-481D-B061-608EA4F14433}"/>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218F1B27-8D0F-4E1E-A5AE-0923C163CF05}"/>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156B8AE3-5EF0-4A19-843C-B0728059979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B881E73-EEB0-4F08-B0F7-E22AA26A777F}"/>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5D05B97C-4E53-49F0-A3BC-7098E92D9D2B}"/>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143164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C55C2CA7-42E9-4236-AF7C-59FED08C2D02}"/>
            </a:ext>
          </a:extLst>
        </xdr:cNvPr>
        <xdr:cNvSpPr txBox="1"/>
      </xdr:nvSpPr>
      <xdr:spPr>
        <a:xfrm>
          <a:off x="4673600" y="10430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CC38074A-656A-4734-B9CB-71425299E94B}"/>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6274B084-2034-4BEA-A7F5-52DD971D375A}"/>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9E97DD17-F03E-4B20-95DD-4AA71F287F1C}"/>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9E9A1BE2-59C2-4854-ADDC-E7C9C031A65B}"/>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1B322C69-67CF-4C41-9171-F581466B3005}"/>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54398F7-E59D-4055-8D47-78EBDFD9D0C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A152BB2-5C40-4458-9034-D2BEAE3E5F0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AF30DF0-E550-446F-AC24-8BD1AF99450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15600A2-D32C-4792-852F-EF047F15C94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C4AF30D-A34B-4951-A332-4BB215E8C2D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119017</xdr:rowOff>
    </xdr:from>
    <xdr:to>
      <xdr:col>24</xdr:col>
      <xdr:colOff>114300</xdr:colOff>
      <xdr:row>61</xdr:row>
      <xdr:rowOff>49167</xdr:rowOff>
    </xdr:to>
    <xdr:sp macro="" textlink="">
      <xdr:nvSpPr>
        <xdr:cNvPr id="187" name="楕円 186">
          <a:extLst>
            <a:ext uri="{FF2B5EF4-FFF2-40B4-BE49-F238E27FC236}">
              <a16:creationId xmlns:a16="http://schemas.microsoft.com/office/drawing/2014/main" id="{BD32BA2B-CC00-4FD3-9BAB-49A18CD1959C}"/>
            </a:ext>
          </a:extLst>
        </xdr:cNvPr>
        <xdr:cNvSpPr/>
      </xdr:nvSpPr>
      <xdr:spPr>
        <a:xfrm>
          <a:off x="45847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141894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F13AB02C-D929-428B-BA8D-675703B672D7}"/>
            </a:ext>
          </a:extLst>
        </xdr:cNvPr>
        <xdr:cNvSpPr txBox="1"/>
      </xdr:nvSpPr>
      <xdr:spPr>
        <a:xfrm>
          <a:off x="4673600" y="10257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119017</xdr:rowOff>
    </xdr:from>
    <xdr:to>
      <xdr:col>20</xdr:col>
      <xdr:colOff>38100</xdr:colOff>
      <xdr:row>61</xdr:row>
      <xdr:rowOff>49167</xdr:rowOff>
    </xdr:to>
    <xdr:sp macro="" textlink="">
      <xdr:nvSpPr>
        <xdr:cNvPr id="189" name="楕円 188">
          <a:extLst>
            <a:ext uri="{FF2B5EF4-FFF2-40B4-BE49-F238E27FC236}">
              <a16:creationId xmlns:a16="http://schemas.microsoft.com/office/drawing/2014/main" id="{9C934C43-481D-4255-B140-A2F13DC8DAFC}"/>
            </a:ext>
          </a:extLst>
        </xdr:cNvPr>
        <xdr:cNvSpPr/>
      </xdr:nvSpPr>
      <xdr:spPr>
        <a:xfrm>
          <a:off x="3746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169817</xdr:rowOff>
    </xdr:from>
    <xdr:to>
      <xdr:col>24</xdr:col>
      <xdr:colOff>63500</xdr:colOff>
      <xdr:row>60</xdr:row>
      <xdr:rowOff>169817</xdr:rowOff>
    </xdr:to>
    <xdr:cxnSp macro="">
      <xdr:nvCxnSpPr>
        <xdr:cNvPr id="190" name="直線コネクタ 189">
          <a:extLst>
            <a:ext uri="{FF2B5EF4-FFF2-40B4-BE49-F238E27FC236}">
              <a16:creationId xmlns:a16="http://schemas.microsoft.com/office/drawing/2014/main" id="{2051D578-1229-4AB1-A941-7BF1CD67DEFB}"/>
            </a:ext>
          </a:extLst>
        </xdr:cNvPr>
        <xdr:cNvCxnSpPr/>
      </xdr:nvCxnSpPr>
      <xdr:spPr>
        <a:xfrm>
          <a:off x="3797300" y="10456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96157</xdr:rowOff>
    </xdr:from>
    <xdr:to>
      <xdr:col>15</xdr:col>
      <xdr:colOff>101600</xdr:colOff>
      <xdr:row>61</xdr:row>
      <xdr:rowOff>26307</xdr:rowOff>
    </xdr:to>
    <xdr:sp macro="" textlink="">
      <xdr:nvSpPr>
        <xdr:cNvPr id="191" name="楕円 190">
          <a:extLst>
            <a:ext uri="{FF2B5EF4-FFF2-40B4-BE49-F238E27FC236}">
              <a16:creationId xmlns:a16="http://schemas.microsoft.com/office/drawing/2014/main" id="{9F099D26-21AC-40E2-8B8B-A8C9E6BCBE19}"/>
            </a:ext>
          </a:extLst>
        </xdr:cNvPr>
        <xdr:cNvSpPr/>
      </xdr:nvSpPr>
      <xdr:spPr>
        <a:xfrm>
          <a:off x="2857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146957</xdr:rowOff>
    </xdr:from>
    <xdr:to>
      <xdr:col>19</xdr:col>
      <xdr:colOff>177800</xdr:colOff>
      <xdr:row>60</xdr:row>
      <xdr:rowOff>169817</xdr:rowOff>
    </xdr:to>
    <xdr:cxnSp macro="">
      <xdr:nvCxnSpPr>
        <xdr:cNvPr id="192" name="直線コネクタ 191">
          <a:extLst>
            <a:ext uri="{FF2B5EF4-FFF2-40B4-BE49-F238E27FC236}">
              <a16:creationId xmlns:a16="http://schemas.microsoft.com/office/drawing/2014/main" id="{3860A98E-65F9-42F4-A9B6-D3BA85BA8D4E}"/>
            </a:ext>
          </a:extLst>
        </xdr:cNvPr>
        <xdr:cNvCxnSpPr/>
      </xdr:nvCxnSpPr>
      <xdr:spPr>
        <a:xfrm>
          <a:off x="2908300" y="1043395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93" name="楕円 192">
          <a:extLst>
            <a:ext uri="{FF2B5EF4-FFF2-40B4-BE49-F238E27FC236}">
              <a16:creationId xmlns:a16="http://schemas.microsoft.com/office/drawing/2014/main" id="{6261B312-278E-4A9E-910B-4DCF4DE8A8E9}"/>
            </a:ext>
          </a:extLst>
        </xdr:cNvPr>
        <xdr:cNvSpPr/>
      </xdr:nvSpPr>
      <xdr:spPr>
        <a:xfrm>
          <a:off x="1968500" y="1041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146957</xdr:rowOff>
    </xdr:from>
    <xdr:to>
      <xdr:col>15</xdr:col>
      <xdr:colOff>50800</xdr:colOff>
      <xdr:row>61</xdr:row>
      <xdr:rowOff>6531</xdr:rowOff>
    </xdr:to>
    <xdr:cxnSp macro="">
      <xdr:nvCxnSpPr>
        <xdr:cNvPr id="194" name="直線コネクタ 193">
          <a:extLst>
            <a:ext uri="{FF2B5EF4-FFF2-40B4-BE49-F238E27FC236}">
              <a16:creationId xmlns:a16="http://schemas.microsoft.com/office/drawing/2014/main" id="{151D1B21-4665-401F-9758-DC9A78CF5FCE}"/>
            </a:ext>
          </a:extLst>
        </xdr:cNvPr>
        <xdr:cNvCxnSpPr/>
      </xdr:nvCxnSpPr>
      <xdr:spPr>
        <a:xfrm flipV="1">
          <a:off x="2019300" y="1043395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107587</xdr:rowOff>
    </xdr:from>
    <xdr:to>
      <xdr:col>6</xdr:col>
      <xdr:colOff>38100</xdr:colOff>
      <xdr:row>61</xdr:row>
      <xdr:rowOff>37737</xdr:rowOff>
    </xdr:to>
    <xdr:sp macro="" textlink="">
      <xdr:nvSpPr>
        <xdr:cNvPr id="195" name="楕円 194">
          <a:extLst>
            <a:ext uri="{FF2B5EF4-FFF2-40B4-BE49-F238E27FC236}">
              <a16:creationId xmlns:a16="http://schemas.microsoft.com/office/drawing/2014/main" id="{4FBE1146-205B-4E6A-BC59-8C8417257AF5}"/>
            </a:ext>
          </a:extLst>
        </xdr:cNvPr>
        <xdr:cNvSpPr/>
      </xdr:nvSpPr>
      <xdr:spPr>
        <a:xfrm>
          <a:off x="1079500" y="1039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158387</xdr:rowOff>
    </xdr:from>
    <xdr:to>
      <xdr:col>10</xdr:col>
      <xdr:colOff>114300</xdr:colOff>
      <xdr:row>61</xdr:row>
      <xdr:rowOff>6531</xdr:rowOff>
    </xdr:to>
    <xdr:cxnSp macro="">
      <xdr:nvCxnSpPr>
        <xdr:cNvPr id="196" name="直線コネクタ 195">
          <a:extLst>
            <a:ext uri="{FF2B5EF4-FFF2-40B4-BE49-F238E27FC236}">
              <a16:creationId xmlns:a16="http://schemas.microsoft.com/office/drawing/2014/main" id="{456F8BC3-8F1A-4624-9317-716410517F47}"/>
            </a:ext>
          </a:extLst>
        </xdr:cNvPr>
        <xdr:cNvCxnSpPr/>
      </xdr:nvCxnSpPr>
      <xdr:spPr>
        <a:xfrm>
          <a:off x="1130300" y="1044538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63154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014838E-FFD1-4517-BCDB-AA510C260925}"/>
            </a:ext>
          </a:extLst>
        </xdr:cNvPr>
        <xdr:cNvSpPr txBox="1"/>
      </xdr:nvSpPr>
      <xdr:spPr>
        <a:xfrm>
          <a:off x="35820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4FA2022-AE47-4CA3-A6B0-F33CDC3CE948}"/>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6C2B801-848D-497D-B84B-C89A310AE14F}"/>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434B27D-757A-40C5-A192-DF9BE8F77768}"/>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65694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DEA055C-4931-493E-AC67-27E25088BD9C}"/>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42834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4BD63D75-1D12-4C23-871C-A8193E97D5ED}"/>
            </a:ext>
          </a:extLst>
        </xdr:cNvPr>
        <xdr:cNvSpPr txBox="1"/>
      </xdr:nvSpPr>
      <xdr:spPr>
        <a:xfrm>
          <a:off x="2705744" y="10158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3FB048B-86EB-4F8D-8175-5288C0B8AF7E}"/>
            </a:ext>
          </a:extLst>
        </xdr:cNvPr>
        <xdr:cNvSpPr txBox="1"/>
      </xdr:nvSpPr>
      <xdr:spPr>
        <a:xfrm>
          <a:off x="1816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28864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7E7B2899-948A-4E54-B283-0CB8D2D7ADB3}"/>
            </a:ext>
          </a:extLst>
        </xdr:cNvPr>
        <xdr:cNvSpPr txBox="1"/>
      </xdr:nvSpPr>
      <xdr:spPr>
        <a:xfrm>
          <a:off x="927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837C097B-ECBC-4D4D-8DF2-8CFC2B00A46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62851D4F-2E9E-492F-A68C-994931BE379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D4F606C-13A4-404E-9C47-1EC0FD040FD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7C61DC4-B6A9-4701-B547-9F20929EF4F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9E7A322-CC8A-404F-B57D-6FB258F6EC9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7A548414-6F9D-4F6B-B613-07AEC50FDFB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58B95CB9-B54B-4C03-9866-B6834F7B026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59581A4-8340-47A9-ADC1-8852FB6DE89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3F4F225-3936-46AE-98B4-DE47F7B8503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7C216AE-D44B-4798-8B34-777CAFDC8F1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31102E18-61D9-4EF9-B77F-DC6213E8ACFE}"/>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91C8DA24-AD45-46A5-B885-267826EEAABD}"/>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4AF8437-E432-40EA-850C-09468CF5800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CFAAD5E5-6799-4393-A4C9-E332EA739083}"/>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E992D910-948F-41E7-966B-4FED5615473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DF69FF28-AA1F-4C9D-83C2-65A1644E6FC6}"/>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74B1F5F4-1B9C-4BF2-8809-F9E4CE076E8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4A5BBB62-514D-4571-8057-73DF3B67D5AE}"/>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68905C40-5623-487F-AEA2-118EEDAF668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1433B3C6-B006-4D5D-AC8B-DB5AA754E413}"/>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3AF0EF8-D9B2-4F2B-AA3A-5F065FE1D399}"/>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4C041256-DCB0-408B-8B5B-1E1A623CBB34}"/>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327A1C31-7161-4218-829C-83F116002D5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AEADA61-0D87-4029-A98E-0B25651CD7A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AD364A1-E5F2-4134-A7A3-DEC68727A64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5636F7F6-CDAA-47A8-8F4E-303E7ACD7097}"/>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E02B1F9A-3D8F-44F5-AAB5-62DB74A48F59}"/>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4E30FDF9-8EAD-44DF-BA1E-031706199C8E}"/>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C6360B7-0FCF-457E-81AD-332EE7C16425}"/>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033CA502-DFC2-486D-9B92-FCA62FBFA958}"/>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31D2B2B-8712-4523-A075-3E73BFB9561B}"/>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67940519-EADF-4EB2-888A-79E760D30345}"/>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79276E15-EB2F-4749-9064-C87747AD2287}"/>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A935441E-B8E3-43CE-8BF2-110FF2D47853}"/>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DBD10630-6509-426F-B062-4E6A12615D4E}"/>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399CC400-B041-4A03-A6B5-A12246718AB9}"/>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61AA0E7-1963-4132-AD8B-4B266C9939D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F942EA2-EC45-4F12-98D9-A4BBFAC1316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EF34C54-0DE1-41EE-952D-3588758C401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9158047-B919-4D30-BCED-DACE38161B4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41E5B74-8C11-46B5-A907-FE4C7F816CDB}"/>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94158</xdr:rowOff>
    </xdr:from>
    <xdr:to>
      <xdr:col>55</xdr:col>
      <xdr:colOff>50800</xdr:colOff>
      <xdr:row>63</xdr:row>
      <xdr:rowOff>24308</xdr:rowOff>
    </xdr:to>
    <xdr:sp macro="" textlink="">
      <xdr:nvSpPr>
        <xdr:cNvPr id="246" name="楕円 245">
          <a:extLst>
            <a:ext uri="{FF2B5EF4-FFF2-40B4-BE49-F238E27FC236}">
              <a16:creationId xmlns:a16="http://schemas.microsoft.com/office/drawing/2014/main" id="{E11D01EE-13B6-4691-9449-0C31FE2F2CF2}"/>
            </a:ext>
          </a:extLst>
        </xdr:cNvPr>
        <xdr:cNvSpPr/>
      </xdr:nvSpPr>
      <xdr:spPr>
        <a:xfrm>
          <a:off x="10426700" y="1072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72585</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AA169646-7FD6-4B27-B03F-C8F53C5978A4}"/>
            </a:ext>
          </a:extLst>
        </xdr:cNvPr>
        <xdr:cNvSpPr txBox="1"/>
      </xdr:nvSpPr>
      <xdr:spPr>
        <a:xfrm>
          <a:off x="10515600" y="10702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107513</xdr:rowOff>
    </xdr:from>
    <xdr:to>
      <xdr:col>50</xdr:col>
      <xdr:colOff>165100</xdr:colOff>
      <xdr:row>63</xdr:row>
      <xdr:rowOff>37663</xdr:rowOff>
    </xdr:to>
    <xdr:sp macro="" textlink="">
      <xdr:nvSpPr>
        <xdr:cNvPr id="248" name="楕円 247">
          <a:extLst>
            <a:ext uri="{FF2B5EF4-FFF2-40B4-BE49-F238E27FC236}">
              <a16:creationId xmlns:a16="http://schemas.microsoft.com/office/drawing/2014/main" id="{F3BE4F21-8ED2-4295-8356-DC5905BE265B}"/>
            </a:ext>
          </a:extLst>
        </xdr:cNvPr>
        <xdr:cNvSpPr/>
      </xdr:nvSpPr>
      <xdr:spPr>
        <a:xfrm>
          <a:off x="9588500" y="1073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144958</xdr:rowOff>
    </xdr:from>
    <xdr:to>
      <xdr:col>55</xdr:col>
      <xdr:colOff>0</xdr:colOff>
      <xdr:row>62</xdr:row>
      <xdr:rowOff>158313</xdr:rowOff>
    </xdr:to>
    <xdr:cxnSp macro="">
      <xdr:nvCxnSpPr>
        <xdr:cNvPr id="249" name="直線コネクタ 248">
          <a:extLst>
            <a:ext uri="{FF2B5EF4-FFF2-40B4-BE49-F238E27FC236}">
              <a16:creationId xmlns:a16="http://schemas.microsoft.com/office/drawing/2014/main" id="{BD7E045E-3182-465E-B383-2F609C87C9D8}"/>
            </a:ext>
          </a:extLst>
        </xdr:cNvPr>
        <xdr:cNvCxnSpPr/>
      </xdr:nvCxnSpPr>
      <xdr:spPr>
        <a:xfrm flipV="1">
          <a:off x="9639300" y="10774858"/>
          <a:ext cx="838200" cy="1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110524</xdr:rowOff>
    </xdr:from>
    <xdr:to>
      <xdr:col>46</xdr:col>
      <xdr:colOff>38100</xdr:colOff>
      <xdr:row>63</xdr:row>
      <xdr:rowOff>40674</xdr:rowOff>
    </xdr:to>
    <xdr:sp macro="" textlink="">
      <xdr:nvSpPr>
        <xdr:cNvPr id="250" name="楕円 249">
          <a:extLst>
            <a:ext uri="{FF2B5EF4-FFF2-40B4-BE49-F238E27FC236}">
              <a16:creationId xmlns:a16="http://schemas.microsoft.com/office/drawing/2014/main" id="{8BD4A3DA-FD58-41D8-9943-83CB440B47EA}"/>
            </a:ext>
          </a:extLst>
        </xdr:cNvPr>
        <xdr:cNvSpPr/>
      </xdr:nvSpPr>
      <xdr:spPr>
        <a:xfrm>
          <a:off x="8699500" y="107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158313</xdr:rowOff>
    </xdr:from>
    <xdr:to>
      <xdr:col>50</xdr:col>
      <xdr:colOff>114300</xdr:colOff>
      <xdr:row>62</xdr:row>
      <xdr:rowOff>161324</xdr:rowOff>
    </xdr:to>
    <xdr:cxnSp macro="">
      <xdr:nvCxnSpPr>
        <xdr:cNvPr id="251" name="直線コネクタ 250">
          <a:extLst>
            <a:ext uri="{FF2B5EF4-FFF2-40B4-BE49-F238E27FC236}">
              <a16:creationId xmlns:a16="http://schemas.microsoft.com/office/drawing/2014/main" id="{60D48C2F-D5A7-4854-A38E-08F102D1833B}"/>
            </a:ext>
          </a:extLst>
        </xdr:cNvPr>
        <xdr:cNvCxnSpPr/>
      </xdr:nvCxnSpPr>
      <xdr:spPr>
        <a:xfrm flipV="1">
          <a:off x="8750300" y="10788213"/>
          <a:ext cx="889000" cy="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133171</xdr:rowOff>
    </xdr:from>
    <xdr:to>
      <xdr:col>41</xdr:col>
      <xdr:colOff>101600</xdr:colOff>
      <xdr:row>63</xdr:row>
      <xdr:rowOff>63321</xdr:rowOff>
    </xdr:to>
    <xdr:sp macro="" textlink="">
      <xdr:nvSpPr>
        <xdr:cNvPr id="252" name="楕円 251">
          <a:extLst>
            <a:ext uri="{FF2B5EF4-FFF2-40B4-BE49-F238E27FC236}">
              <a16:creationId xmlns:a16="http://schemas.microsoft.com/office/drawing/2014/main" id="{DADB2466-A818-4C3B-ADED-5F1F3B3E303C}"/>
            </a:ext>
          </a:extLst>
        </xdr:cNvPr>
        <xdr:cNvSpPr/>
      </xdr:nvSpPr>
      <xdr:spPr>
        <a:xfrm>
          <a:off x="7810500" y="1076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161324</xdr:rowOff>
    </xdr:from>
    <xdr:to>
      <xdr:col>45</xdr:col>
      <xdr:colOff>177800</xdr:colOff>
      <xdr:row>63</xdr:row>
      <xdr:rowOff>12521</xdr:rowOff>
    </xdr:to>
    <xdr:cxnSp macro="">
      <xdr:nvCxnSpPr>
        <xdr:cNvPr id="253" name="直線コネクタ 252">
          <a:extLst>
            <a:ext uri="{FF2B5EF4-FFF2-40B4-BE49-F238E27FC236}">
              <a16:creationId xmlns:a16="http://schemas.microsoft.com/office/drawing/2014/main" id="{9EDBB45B-2D27-4B4D-A64D-F6B86BE70876}"/>
            </a:ext>
          </a:extLst>
        </xdr:cNvPr>
        <xdr:cNvCxnSpPr/>
      </xdr:nvCxnSpPr>
      <xdr:spPr>
        <a:xfrm flipV="1">
          <a:off x="7861300" y="10791224"/>
          <a:ext cx="889000" cy="2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138157</xdr:rowOff>
    </xdr:from>
    <xdr:to>
      <xdr:col>36</xdr:col>
      <xdr:colOff>165100</xdr:colOff>
      <xdr:row>63</xdr:row>
      <xdr:rowOff>68307</xdr:rowOff>
    </xdr:to>
    <xdr:sp macro="" textlink="">
      <xdr:nvSpPr>
        <xdr:cNvPr id="254" name="楕円 253">
          <a:extLst>
            <a:ext uri="{FF2B5EF4-FFF2-40B4-BE49-F238E27FC236}">
              <a16:creationId xmlns:a16="http://schemas.microsoft.com/office/drawing/2014/main" id="{4433DF7F-0072-4582-BD43-7080E01E7965}"/>
            </a:ext>
          </a:extLst>
        </xdr:cNvPr>
        <xdr:cNvSpPr/>
      </xdr:nvSpPr>
      <xdr:spPr>
        <a:xfrm>
          <a:off x="6921500" y="1076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12521</xdr:rowOff>
    </xdr:from>
    <xdr:to>
      <xdr:col>41</xdr:col>
      <xdr:colOff>50800</xdr:colOff>
      <xdr:row>63</xdr:row>
      <xdr:rowOff>17507</xdr:rowOff>
    </xdr:to>
    <xdr:cxnSp macro="">
      <xdr:nvCxnSpPr>
        <xdr:cNvPr id="255" name="直線コネクタ 254">
          <a:extLst>
            <a:ext uri="{FF2B5EF4-FFF2-40B4-BE49-F238E27FC236}">
              <a16:creationId xmlns:a16="http://schemas.microsoft.com/office/drawing/2014/main" id="{6280767F-17B4-45D4-AB27-AF3B2709E074}"/>
            </a:ext>
          </a:extLst>
        </xdr:cNvPr>
        <xdr:cNvCxnSpPr/>
      </xdr:nvCxnSpPr>
      <xdr:spPr>
        <a:xfrm flipV="1">
          <a:off x="6972300" y="10813871"/>
          <a:ext cx="889000" cy="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157EADA-F3FA-4178-8F98-74F661615CB6}"/>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D125FA9-14A4-4F58-9397-6B36914DD5D3}"/>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D8BE235F-EEF0-444F-A3DC-5ADE74DD145D}"/>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5BA6C8F1-7A6F-4113-BF57-E3DF67CCC363}"/>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28790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38017CC-6EEC-4D14-AA78-7035A497CB41}"/>
            </a:ext>
          </a:extLst>
        </xdr:cNvPr>
        <xdr:cNvSpPr txBox="1"/>
      </xdr:nvSpPr>
      <xdr:spPr>
        <a:xfrm>
          <a:off x="9327095" y="1083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31801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ED88A72-3D70-4FD0-9FFF-52440E56BCED}"/>
            </a:ext>
          </a:extLst>
        </xdr:cNvPr>
        <xdr:cNvSpPr txBox="1"/>
      </xdr:nvSpPr>
      <xdr:spPr>
        <a:xfrm>
          <a:off x="8450795" y="10833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54448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C127582-4E8F-4D3A-8734-F3CB8C95F10D}"/>
            </a:ext>
          </a:extLst>
        </xdr:cNvPr>
        <xdr:cNvSpPr txBox="1"/>
      </xdr:nvSpPr>
      <xdr:spPr>
        <a:xfrm>
          <a:off x="7561795" y="10855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59434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DF424B5-D3EB-42D0-AB53-F4B4849F6391}"/>
            </a:ext>
          </a:extLst>
        </xdr:cNvPr>
        <xdr:cNvSpPr txBox="1"/>
      </xdr:nvSpPr>
      <xdr:spPr>
        <a:xfrm>
          <a:off x="6672795" y="10860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B3CBF0B-9957-4153-9262-ABA5DF22745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A9C759B-D1D7-4F8B-8CD6-24EDA95282D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796379C2-B32B-4D43-8149-357A6B0966A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4B5067D-623C-410A-91D2-B7BFA7BDAF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77AD48F-E22E-4197-80B3-9B62E18454F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FE67099-5006-4C98-9F8C-877660A4AEF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18DAC49-9A4D-4C53-8C6A-38BE9CED090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3CC5E30-FC01-482A-BB5A-5506278C3DE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94475CB2-D7D5-4E83-85DC-ACFC55570A1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9C34D8E-9B52-4E75-BB5F-E22B4365545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4E392FE-852A-41C7-B20A-7467DB61614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A5A19A7C-3026-4A55-8B26-92BAA66AE35A}"/>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8259CDE6-8BDD-4F7B-BD8A-407764C1767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F549380-2F35-4F01-AEFA-776DFA5284F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998EBB3E-DE62-4EEC-BE2E-6C6BC80079F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E972C98B-F5FA-486D-BF7D-052576749E3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A115E7BB-0EB0-41F2-8C5D-357AD081609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3EFEF3A-8D13-4135-ABBD-0856E03B7B3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33C27AB0-9D73-4CE0-8F50-819A1FEC7E7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AA692759-30BA-4D23-B9EE-11F82654623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88FD47E3-303C-4D21-B3A7-513E9E1E291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94F57F2-0868-42C7-8EAB-4ED47B003FD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6B1279E-43AF-4E69-8A8A-B514964C03C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8D672E9-AE9F-4578-BB52-6DAFA276F3D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5CB22C4E-AA71-4AB7-964F-FAD72C0CAC5A}"/>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3CD84F74-E90B-4983-ADBE-1838C18CF8B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7D18A789-56D0-4752-8A96-04194924C92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2DAA893-BF29-4A7C-8085-EB3F502F66CD}"/>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8957C1BC-772B-4EC3-A30C-F419D0A8D6F7}"/>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2126D54-E9C0-4B2F-B415-2708C7722BC5}"/>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2C9E2C31-58EE-4144-8AA9-9CA93ED0E406}"/>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4681C6A1-A486-4604-BF91-74C43630018B}"/>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4C4BD825-9DD3-43AC-BE45-A3E69F81A505}"/>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45E7F01C-1CAF-41C7-B3FE-3AA47CB80DC3}"/>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BD3CB2AA-E0EE-4901-B7AD-EA366AE31ECB}"/>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A877283-D699-408A-9DB5-4E7844E36B6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F1A73FB-1892-4CC0-A777-E34244B7E9B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CA2A2C4-A195-4246-B512-77E0D1783AC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3CC7D2F-7ADC-416B-B230-12F194270DE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0394FFB-53D2-4BBE-B350-11BCA470248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42545</xdr:rowOff>
    </xdr:from>
    <xdr:to>
      <xdr:col>24</xdr:col>
      <xdr:colOff>114300</xdr:colOff>
      <xdr:row>86</xdr:row>
      <xdr:rowOff>144145</xdr:rowOff>
    </xdr:to>
    <xdr:sp macro="" textlink="">
      <xdr:nvSpPr>
        <xdr:cNvPr id="304" name="楕円 303">
          <a:extLst>
            <a:ext uri="{FF2B5EF4-FFF2-40B4-BE49-F238E27FC236}">
              <a16:creationId xmlns:a16="http://schemas.microsoft.com/office/drawing/2014/main" id="{7BEFFAB8-1096-470D-9982-FD5DD7952C52}"/>
            </a:ext>
          </a:extLst>
        </xdr:cNvPr>
        <xdr:cNvSpPr/>
      </xdr:nvSpPr>
      <xdr:spPr>
        <a:xfrm>
          <a:off x="4584700" y="1478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128922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31B76117-6116-47E0-BA1E-AEE4171B6B67}"/>
            </a:ext>
          </a:extLst>
        </xdr:cNvPr>
        <xdr:cNvSpPr txBox="1"/>
      </xdr:nvSpPr>
      <xdr:spPr>
        <a:xfrm>
          <a:off x="4673600" y="1470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42545</xdr:rowOff>
    </xdr:from>
    <xdr:to>
      <xdr:col>20</xdr:col>
      <xdr:colOff>38100</xdr:colOff>
      <xdr:row>86</xdr:row>
      <xdr:rowOff>144145</xdr:rowOff>
    </xdr:to>
    <xdr:sp macro="" textlink="">
      <xdr:nvSpPr>
        <xdr:cNvPr id="306" name="楕円 305">
          <a:extLst>
            <a:ext uri="{FF2B5EF4-FFF2-40B4-BE49-F238E27FC236}">
              <a16:creationId xmlns:a16="http://schemas.microsoft.com/office/drawing/2014/main" id="{6F8D703D-A104-4E4B-B524-8B57855A3C27}"/>
            </a:ext>
          </a:extLst>
        </xdr:cNvPr>
        <xdr:cNvSpPr/>
      </xdr:nvSpPr>
      <xdr:spPr>
        <a:xfrm>
          <a:off x="3746500" y="1478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93345</xdr:rowOff>
    </xdr:from>
    <xdr:to>
      <xdr:col>24</xdr:col>
      <xdr:colOff>63500</xdr:colOff>
      <xdr:row>86</xdr:row>
      <xdr:rowOff>93345</xdr:rowOff>
    </xdr:to>
    <xdr:cxnSp macro="">
      <xdr:nvCxnSpPr>
        <xdr:cNvPr id="307" name="直線コネクタ 306">
          <a:extLst>
            <a:ext uri="{FF2B5EF4-FFF2-40B4-BE49-F238E27FC236}">
              <a16:creationId xmlns:a16="http://schemas.microsoft.com/office/drawing/2014/main" id="{AA21A5A2-B570-4D41-84B1-6FD94E5A26F9}"/>
            </a:ext>
          </a:extLst>
        </xdr:cNvPr>
        <xdr:cNvCxnSpPr/>
      </xdr:nvCxnSpPr>
      <xdr:spPr>
        <a:xfrm>
          <a:off x="3797300" y="148380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40639</xdr:rowOff>
    </xdr:from>
    <xdr:to>
      <xdr:col>15</xdr:col>
      <xdr:colOff>101600</xdr:colOff>
      <xdr:row>86</xdr:row>
      <xdr:rowOff>142239</xdr:rowOff>
    </xdr:to>
    <xdr:sp macro="" textlink="">
      <xdr:nvSpPr>
        <xdr:cNvPr id="308" name="楕円 307">
          <a:extLst>
            <a:ext uri="{FF2B5EF4-FFF2-40B4-BE49-F238E27FC236}">
              <a16:creationId xmlns:a16="http://schemas.microsoft.com/office/drawing/2014/main" id="{D43FF69B-4788-4D15-9174-28D5EF75BB96}"/>
            </a:ext>
          </a:extLst>
        </xdr:cNvPr>
        <xdr:cNvSpPr/>
      </xdr:nvSpPr>
      <xdr:spPr>
        <a:xfrm>
          <a:off x="28575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91439</xdr:rowOff>
    </xdr:from>
    <xdr:to>
      <xdr:col>19</xdr:col>
      <xdr:colOff>177800</xdr:colOff>
      <xdr:row>86</xdr:row>
      <xdr:rowOff>93345</xdr:rowOff>
    </xdr:to>
    <xdr:cxnSp macro="">
      <xdr:nvCxnSpPr>
        <xdr:cNvPr id="309" name="直線コネクタ 308">
          <a:extLst>
            <a:ext uri="{FF2B5EF4-FFF2-40B4-BE49-F238E27FC236}">
              <a16:creationId xmlns:a16="http://schemas.microsoft.com/office/drawing/2014/main" id="{F4FBE807-880B-436F-B09A-3C1F261253FE}"/>
            </a:ext>
          </a:extLst>
        </xdr:cNvPr>
        <xdr:cNvCxnSpPr/>
      </xdr:nvCxnSpPr>
      <xdr:spPr>
        <a:xfrm>
          <a:off x="2908300" y="14836139"/>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38736</xdr:rowOff>
    </xdr:from>
    <xdr:to>
      <xdr:col>10</xdr:col>
      <xdr:colOff>165100</xdr:colOff>
      <xdr:row>86</xdr:row>
      <xdr:rowOff>140336</xdr:rowOff>
    </xdr:to>
    <xdr:sp macro="" textlink="">
      <xdr:nvSpPr>
        <xdr:cNvPr id="310" name="楕円 309">
          <a:extLst>
            <a:ext uri="{FF2B5EF4-FFF2-40B4-BE49-F238E27FC236}">
              <a16:creationId xmlns:a16="http://schemas.microsoft.com/office/drawing/2014/main" id="{AAACD10C-86C4-479E-A47F-FC354EDA1089}"/>
            </a:ext>
          </a:extLst>
        </xdr:cNvPr>
        <xdr:cNvSpPr/>
      </xdr:nvSpPr>
      <xdr:spPr>
        <a:xfrm>
          <a:off x="1968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89536</xdr:rowOff>
    </xdr:from>
    <xdr:to>
      <xdr:col>15</xdr:col>
      <xdr:colOff>50800</xdr:colOff>
      <xdr:row>86</xdr:row>
      <xdr:rowOff>91439</xdr:rowOff>
    </xdr:to>
    <xdr:cxnSp macro="">
      <xdr:nvCxnSpPr>
        <xdr:cNvPr id="311" name="直線コネクタ 310">
          <a:extLst>
            <a:ext uri="{FF2B5EF4-FFF2-40B4-BE49-F238E27FC236}">
              <a16:creationId xmlns:a16="http://schemas.microsoft.com/office/drawing/2014/main" id="{19B73789-2ABD-4862-9706-F3B7CF2DC12F}"/>
            </a:ext>
          </a:extLst>
        </xdr:cNvPr>
        <xdr:cNvCxnSpPr/>
      </xdr:nvCxnSpPr>
      <xdr:spPr>
        <a:xfrm>
          <a:off x="2019300" y="148342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31114</xdr:rowOff>
    </xdr:from>
    <xdr:to>
      <xdr:col>6</xdr:col>
      <xdr:colOff>38100</xdr:colOff>
      <xdr:row>86</xdr:row>
      <xdr:rowOff>132714</xdr:rowOff>
    </xdr:to>
    <xdr:sp macro="" textlink="">
      <xdr:nvSpPr>
        <xdr:cNvPr id="312" name="楕円 311">
          <a:extLst>
            <a:ext uri="{FF2B5EF4-FFF2-40B4-BE49-F238E27FC236}">
              <a16:creationId xmlns:a16="http://schemas.microsoft.com/office/drawing/2014/main" id="{C06D821B-E220-49DA-A048-414FD1A66918}"/>
            </a:ext>
          </a:extLst>
        </xdr:cNvPr>
        <xdr:cNvSpPr/>
      </xdr:nvSpPr>
      <xdr:spPr>
        <a:xfrm>
          <a:off x="1079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81914</xdr:rowOff>
    </xdr:from>
    <xdr:to>
      <xdr:col>10</xdr:col>
      <xdr:colOff>114300</xdr:colOff>
      <xdr:row>86</xdr:row>
      <xdr:rowOff>89536</xdr:rowOff>
    </xdr:to>
    <xdr:cxnSp macro="">
      <xdr:nvCxnSpPr>
        <xdr:cNvPr id="313" name="直線コネクタ 312">
          <a:extLst>
            <a:ext uri="{FF2B5EF4-FFF2-40B4-BE49-F238E27FC236}">
              <a16:creationId xmlns:a16="http://schemas.microsoft.com/office/drawing/2014/main" id="{BDBE19D8-A3C1-4A66-8B38-EB45DBB77050}"/>
            </a:ext>
          </a:extLst>
        </xdr:cNvPr>
        <xdr:cNvCxnSpPr/>
      </xdr:nvCxnSpPr>
      <xdr:spPr>
        <a:xfrm>
          <a:off x="1130300" y="1482661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4E3BC7B7-85A1-42C5-A241-09F227416F8B}"/>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302A717A-487F-4ED3-BD8F-7608BE458E02}"/>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A763771F-E7FE-41F8-9448-3A0FBAEAE85C}"/>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AD0F18D1-B877-4721-9F5B-190885BDB913}"/>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135272</xdr:rowOff>
    </xdr:from>
    <xdr:ext cx="405111" cy="259045"/>
    <xdr:sp macro="" textlink="">
      <xdr:nvSpPr>
        <xdr:cNvPr id="318" name="n_1mainValue【公営住宅】&#10;有形固定資産減価償却率">
          <a:extLst>
            <a:ext uri="{FF2B5EF4-FFF2-40B4-BE49-F238E27FC236}">
              <a16:creationId xmlns:a16="http://schemas.microsoft.com/office/drawing/2014/main" id="{CD683CC1-F110-46A0-9297-72DB80582535}"/>
            </a:ext>
          </a:extLst>
        </xdr:cNvPr>
        <xdr:cNvSpPr txBox="1"/>
      </xdr:nvSpPr>
      <xdr:spPr>
        <a:xfrm>
          <a:off x="3582044" y="1487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133366</xdr:rowOff>
    </xdr:from>
    <xdr:ext cx="405111" cy="259045"/>
    <xdr:sp macro="" textlink="">
      <xdr:nvSpPr>
        <xdr:cNvPr id="319" name="n_2mainValue【公営住宅】&#10;有形固定資産減価償却率">
          <a:extLst>
            <a:ext uri="{FF2B5EF4-FFF2-40B4-BE49-F238E27FC236}">
              <a16:creationId xmlns:a16="http://schemas.microsoft.com/office/drawing/2014/main" id="{90CF2591-D796-4D0A-B68F-7742068E5BD5}"/>
            </a:ext>
          </a:extLst>
        </xdr:cNvPr>
        <xdr:cNvSpPr txBox="1"/>
      </xdr:nvSpPr>
      <xdr:spPr>
        <a:xfrm>
          <a:off x="2705744" y="14878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131463</xdr:rowOff>
    </xdr:from>
    <xdr:ext cx="405111" cy="259045"/>
    <xdr:sp macro="" textlink="">
      <xdr:nvSpPr>
        <xdr:cNvPr id="320" name="n_3mainValue【公営住宅】&#10;有形固定資産減価償却率">
          <a:extLst>
            <a:ext uri="{FF2B5EF4-FFF2-40B4-BE49-F238E27FC236}">
              <a16:creationId xmlns:a16="http://schemas.microsoft.com/office/drawing/2014/main" id="{7A5BA637-A59E-4739-89A5-B9AA8F49EDB8}"/>
            </a:ext>
          </a:extLst>
        </xdr:cNvPr>
        <xdr:cNvSpPr txBox="1"/>
      </xdr:nvSpPr>
      <xdr:spPr>
        <a:xfrm>
          <a:off x="1816744"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123841</xdr:rowOff>
    </xdr:from>
    <xdr:ext cx="405111" cy="259045"/>
    <xdr:sp macro="" textlink="">
      <xdr:nvSpPr>
        <xdr:cNvPr id="321" name="n_4mainValue【公営住宅】&#10;有形固定資産減価償却率">
          <a:extLst>
            <a:ext uri="{FF2B5EF4-FFF2-40B4-BE49-F238E27FC236}">
              <a16:creationId xmlns:a16="http://schemas.microsoft.com/office/drawing/2014/main" id="{65CF31F1-A862-410F-86F5-E21020EA1E76}"/>
            </a:ext>
          </a:extLst>
        </xdr:cNvPr>
        <xdr:cNvSpPr txBox="1"/>
      </xdr:nvSpPr>
      <xdr:spPr>
        <a:xfrm>
          <a:off x="9277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6179619-AFB2-4D34-895F-FF4C5970A24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6AD26D3-8043-42C0-9318-7C501A71CE4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1F8C625-F552-4E02-9F6D-FABE11E6E23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0088B23-3478-450F-965B-256B1627055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5D5EF1E2-8D7D-4E05-81FA-D6E67D0E769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9F9F7F77-9518-479E-88A1-1DA140864F6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3229F28-5EAF-4D4B-86F8-20C171BFCA8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E3F365D5-C497-47B6-97D9-C77A2631013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3752CC0-9AC9-426E-A9CC-9DAC4810C81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2069548-C630-418E-8B42-E427417D3C2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C29074C0-5F31-4128-8375-4913721FD92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FFA584C-4EB7-4849-927D-CF53CF39071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E4EFD02-6CD8-43C9-A596-774A6C15BC7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86B8DD84-51B3-4B54-885C-7E8957C19FE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C741FEE-7EFF-4E6B-B13C-B93A5A74864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D98C5EE9-2D25-4BBD-9058-FF5EA52EA1C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8908E189-E7BA-405B-B20B-DB08461180D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893D2857-6A8C-4E88-8466-332353D6951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9AC16DE6-3C15-4F3B-B12C-1F568A3ADD4A}"/>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D6E6522D-C527-4B11-A89A-766B53E3B6D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36E7917-873D-4708-A389-6FD449F1A0B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7A518A76-7402-4A10-8088-D9D666AB323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586446A1-022F-45FC-85F6-60E2D480D4D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57E8972A-DF8D-4784-A451-D05F2263D0DE}"/>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BEEFAC31-22E4-4F50-8A47-FC64131674F8}"/>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CC4E909B-99A5-4F5F-A4C0-6993FCB16281}"/>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A600440C-D6D1-4107-9470-72E4CCCA41F6}"/>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1AEF6C5A-C75E-47A4-899D-C7EAFC769FD8}"/>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B5F209A0-DC2E-4EE2-96D6-71EFF13BA47C}"/>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807BDDF0-0A4E-4F5E-821E-2D1D8557716B}"/>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36997352-AD62-496B-B21D-3E9D9FE13BF1}"/>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8ADD3104-FD82-4B05-8757-F0BAACDE2F1B}"/>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79CA8811-BE95-4D6B-9A59-8B2225868ED4}"/>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CCD7F31F-1D59-48BD-92F1-959ED0045F99}"/>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0C1C499-96D8-4BF6-96E6-04425A71EE1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CF15C61-CCD7-4DB1-B4D1-EEB11226AD3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663EF3E-0018-4D69-BB88-6A303FB491C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A4E3ACC-12EA-4FE8-B640-828B65F4E11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63445F1-F8C4-4366-98AB-9CCE64B6E57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144272</xdr:rowOff>
    </xdr:from>
    <xdr:to>
      <xdr:col>55</xdr:col>
      <xdr:colOff>50800</xdr:colOff>
      <xdr:row>86</xdr:row>
      <xdr:rowOff>74422</xdr:rowOff>
    </xdr:to>
    <xdr:sp macro="" textlink="">
      <xdr:nvSpPr>
        <xdr:cNvPr id="361" name="楕円 360">
          <a:extLst>
            <a:ext uri="{FF2B5EF4-FFF2-40B4-BE49-F238E27FC236}">
              <a16:creationId xmlns:a16="http://schemas.microsoft.com/office/drawing/2014/main" id="{B88E20FB-5243-4339-928B-F9FC47683773}"/>
            </a:ext>
          </a:extLst>
        </xdr:cNvPr>
        <xdr:cNvSpPr/>
      </xdr:nvSpPr>
      <xdr:spPr>
        <a:xfrm>
          <a:off x="10426700" y="1471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59199</xdr:rowOff>
    </xdr:from>
    <xdr:ext cx="469744" cy="259045"/>
    <xdr:sp macro="" textlink="">
      <xdr:nvSpPr>
        <xdr:cNvPr id="362" name="【公営住宅】&#10;一人当たり面積該当値テキスト">
          <a:extLst>
            <a:ext uri="{FF2B5EF4-FFF2-40B4-BE49-F238E27FC236}">
              <a16:creationId xmlns:a16="http://schemas.microsoft.com/office/drawing/2014/main" id="{12689F0C-701C-4371-950A-9AE2B189ED44}"/>
            </a:ext>
          </a:extLst>
        </xdr:cNvPr>
        <xdr:cNvSpPr txBox="1"/>
      </xdr:nvSpPr>
      <xdr:spPr>
        <a:xfrm>
          <a:off x="10515600" y="1463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145986</xdr:rowOff>
    </xdr:from>
    <xdr:to>
      <xdr:col>50</xdr:col>
      <xdr:colOff>165100</xdr:colOff>
      <xdr:row>86</xdr:row>
      <xdr:rowOff>76136</xdr:rowOff>
    </xdr:to>
    <xdr:sp macro="" textlink="">
      <xdr:nvSpPr>
        <xdr:cNvPr id="363" name="楕円 362">
          <a:extLst>
            <a:ext uri="{FF2B5EF4-FFF2-40B4-BE49-F238E27FC236}">
              <a16:creationId xmlns:a16="http://schemas.microsoft.com/office/drawing/2014/main" id="{B6F76A47-24C0-4647-A1FA-E338293387EE}"/>
            </a:ext>
          </a:extLst>
        </xdr:cNvPr>
        <xdr:cNvSpPr/>
      </xdr:nvSpPr>
      <xdr:spPr>
        <a:xfrm>
          <a:off x="9588500" y="1471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23622</xdr:rowOff>
    </xdr:from>
    <xdr:to>
      <xdr:col>55</xdr:col>
      <xdr:colOff>0</xdr:colOff>
      <xdr:row>86</xdr:row>
      <xdr:rowOff>25336</xdr:rowOff>
    </xdr:to>
    <xdr:cxnSp macro="">
      <xdr:nvCxnSpPr>
        <xdr:cNvPr id="364" name="直線コネクタ 363">
          <a:extLst>
            <a:ext uri="{FF2B5EF4-FFF2-40B4-BE49-F238E27FC236}">
              <a16:creationId xmlns:a16="http://schemas.microsoft.com/office/drawing/2014/main" id="{1016D0C5-71AE-41CB-A825-377F33F54F4F}"/>
            </a:ext>
          </a:extLst>
        </xdr:cNvPr>
        <xdr:cNvCxnSpPr/>
      </xdr:nvCxnSpPr>
      <xdr:spPr>
        <a:xfrm flipV="1">
          <a:off x="9639300" y="14768322"/>
          <a:ext cx="8382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146938</xdr:rowOff>
    </xdr:from>
    <xdr:to>
      <xdr:col>46</xdr:col>
      <xdr:colOff>38100</xdr:colOff>
      <xdr:row>86</xdr:row>
      <xdr:rowOff>77088</xdr:rowOff>
    </xdr:to>
    <xdr:sp macro="" textlink="">
      <xdr:nvSpPr>
        <xdr:cNvPr id="365" name="楕円 364">
          <a:extLst>
            <a:ext uri="{FF2B5EF4-FFF2-40B4-BE49-F238E27FC236}">
              <a16:creationId xmlns:a16="http://schemas.microsoft.com/office/drawing/2014/main" id="{9C9D39B7-5E5C-4354-AE1A-6DD44B3E3742}"/>
            </a:ext>
          </a:extLst>
        </xdr:cNvPr>
        <xdr:cNvSpPr/>
      </xdr:nvSpPr>
      <xdr:spPr>
        <a:xfrm>
          <a:off x="8699500" y="1472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25336</xdr:rowOff>
    </xdr:from>
    <xdr:to>
      <xdr:col>50</xdr:col>
      <xdr:colOff>114300</xdr:colOff>
      <xdr:row>86</xdr:row>
      <xdr:rowOff>26288</xdr:rowOff>
    </xdr:to>
    <xdr:cxnSp macro="">
      <xdr:nvCxnSpPr>
        <xdr:cNvPr id="366" name="直線コネクタ 365">
          <a:extLst>
            <a:ext uri="{FF2B5EF4-FFF2-40B4-BE49-F238E27FC236}">
              <a16:creationId xmlns:a16="http://schemas.microsoft.com/office/drawing/2014/main" id="{35A8CC82-0875-46A9-AA92-24F61662D052}"/>
            </a:ext>
          </a:extLst>
        </xdr:cNvPr>
        <xdr:cNvCxnSpPr/>
      </xdr:nvCxnSpPr>
      <xdr:spPr>
        <a:xfrm flipV="1">
          <a:off x="8750300" y="14770036"/>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148844</xdr:rowOff>
    </xdr:from>
    <xdr:to>
      <xdr:col>41</xdr:col>
      <xdr:colOff>101600</xdr:colOff>
      <xdr:row>86</xdr:row>
      <xdr:rowOff>78994</xdr:rowOff>
    </xdr:to>
    <xdr:sp macro="" textlink="">
      <xdr:nvSpPr>
        <xdr:cNvPr id="367" name="楕円 366">
          <a:extLst>
            <a:ext uri="{FF2B5EF4-FFF2-40B4-BE49-F238E27FC236}">
              <a16:creationId xmlns:a16="http://schemas.microsoft.com/office/drawing/2014/main" id="{5374BA84-9374-47AA-9CBE-13DAD90E5C36}"/>
            </a:ext>
          </a:extLst>
        </xdr:cNvPr>
        <xdr:cNvSpPr/>
      </xdr:nvSpPr>
      <xdr:spPr>
        <a:xfrm>
          <a:off x="7810500" y="1472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26288</xdr:rowOff>
    </xdr:from>
    <xdr:to>
      <xdr:col>45</xdr:col>
      <xdr:colOff>177800</xdr:colOff>
      <xdr:row>86</xdr:row>
      <xdr:rowOff>28194</xdr:rowOff>
    </xdr:to>
    <xdr:cxnSp macro="">
      <xdr:nvCxnSpPr>
        <xdr:cNvPr id="368" name="直線コネクタ 367">
          <a:extLst>
            <a:ext uri="{FF2B5EF4-FFF2-40B4-BE49-F238E27FC236}">
              <a16:creationId xmlns:a16="http://schemas.microsoft.com/office/drawing/2014/main" id="{3D4EB0F7-58D5-49D9-9D03-E2CB29C7D309}"/>
            </a:ext>
          </a:extLst>
        </xdr:cNvPr>
        <xdr:cNvCxnSpPr/>
      </xdr:nvCxnSpPr>
      <xdr:spPr>
        <a:xfrm flipV="1">
          <a:off x="7861300" y="14770988"/>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149988</xdr:rowOff>
    </xdr:from>
    <xdr:to>
      <xdr:col>36</xdr:col>
      <xdr:colOff>165100</xdr:colOff>
      <xdr:row>86</xdr:row>
      <xdr:rowOff>80138</xdr:rowOff>
    </xdr:to>
    <xdr:sp macro="" textlink="">
      <xdr:nvSpPr>
        <xdr:cNvPr id="369" name="楕円 368">
          <a:extLst>
            <a:ext uri="{FF2B5EF4-FFF2-40B4-BE49-F238E27FC236}">
              <a16:creationId xmlns:a16="http://schemas.microsoft.com/office/drawing/2014/main" id="{32B3992D-2C7F-414A-93FF-079CA1A69312}"/>
            </a:ext>
          </a:extLst>
        </xdr:cNvPr>
        <xdr:cNvSpPr/>
      </xdr:nvSpPr>
      <xdr:spPr>
        <a:xfrm>
          <a:off x="6921500" y="1472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28194</xdr:rowOff>
    </xdr:from>
    <xdr:to>
      <xdr:col>41</xdr:col>
      <xdr:colOff>50800</xdr:colOff>
      <xdr:row>86</xdr:row>
      <xdr:rowOff>29338</xdr:rowOff>
    </xdr:to>
    <xdr:cxnSp macro="">
      <xdr:nvCxnSpPr>
        <xdr:cNvPr id="370" name="直線コネクタ 369">
          <a:extLst>
            <a:ext uri="{FF2B5EF4-FFF2-40B4-BE49-F238E27FC236}">
              <a16:creationId xmlns:a16="http://schemas.microsoft.com/office/drawing/2014/main" id="{F25B95F1-F6D2-404C-B105-81447441FC0F}"/>
            </a:ext>
          </a:extLst>
        </xdr:cNvPr>
        <xdr:cNvCxnSpPr/>
      </xdr:nvCxnSpPr>
      <xdr:spPr>
        <a:xfrm flipV="1">
          <a:off x="6972300" y="14772894"/>
          <a:ext cx="889000" cy="1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B4A5C6DF-4D2C-4DC9-A5E4-44CBE602A5FC}"/>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477A63B8-B45A-4DD8-8D73-89C537B764D9}"/>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B4CFB373-1DE5-4E43-ADFE-D66C8822A50D}"/>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6108E93E-DFCE-40F6-9167-719CE8AE0CBB}"/>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67263</xdr:rowOff>
    </xdr:from>
    <xdr:ext cx="469744" cy="259045"/>
    <xdr:sp macro="" textlink="">
      <xdr:nvSpPr>
        <xdr:cNvPr id="375" name="n_1mainValue【公営住宅】&#10;一人当たり面積">
          <a:extLst>
            <a:ext uri="{FF2B5EF4-FFF2-40B4-BE49-F238E27FC236}">
              <a16:creationId xmlns:a16="http://schemas.microsoft.com/office/drawing/2014/main" id="{27ED42D1-2B45-4269-85D3-7C35BB54625B}"/>
            </a:ext>
          </a:extLst>
        </xdr:cNvPr>
        <xdr:cNvSpPr txBox="1"/>
      </xdr:nvSpPr>
      <xdr:spPr>
        <a:xfrm>
          <a:off x="9391727" y="1481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68215</xdr:rowOff>
    </xdr:from>
    <xdr:ext cx="469744" cy="259045"/>
    <xdr:sp macro="" textlink="">
      <xdr:nvSpPr>
        <xdr:cNvPr id="376" name="n_2mainValue【公営住宅】&#10;一人当たり面積">
          <a:extLst>
            <a:ext uri="{FF2B5EF4-FFF2-40B4-BE49-F238E27FC236}">
              <a16:creationId xmlns:a16="http://schemas.microsoft.com/office/drawing/2014/main" id="{16951AA5-D343-4FB9-8CC7-1A31ED87F775}"/>
            </a:ext>
          </a:extLst>
        </xdr:cNvPr>
        <xdr:cNvSpPr txBox="1"/>
      </xdr:nvSpPr>
      <xdr:spPr>
        <a:xfrm>
          <a:off x="8515427" y="14812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70121</xdr:rowOff>
    </xdr:from>
    <xdr:ext cx="469744" cy="259045"/>
    <xdr:sp macro="" textlink="">
      <xdr:nvSpPr>
        <xdr:cNvPr id="377" name="n_3mainValue【公営住宅】&#10;一人当たり面積">
          <a:extLst>
            <a:ext uri="{FF2B5EF4-FFF2-40B4-BE49-F238E27FC236}">
              <a16:creationId xmlns:a16="http://schemas.microsoft.com/office/drawing/2014/main" id="{F51D71C0-8FA9-46AF-8F0E-806FDC7E53E8}"/>
            </a:ext>
          </a:extLst>
        </xdr:cNvPr>
        <xdr:cNvSpPr txBox="1"/>
      </xdr:nvSpPr>
      <xdr:spPr>
        <a:xfrm>
          <a:off x="7626427" y="1481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71265</xdr:rowOff>
    </xdr:from>
    <xdr:ext cx="469744" cy="259045"/>
    <xdr:sp macro="" textlink="">
      <xdr:nvSpPr>
        <xdr:cNvPr id="378" name="n_4mainValue【公営住宅】&#10;一人当たり面積">
          <a:extLst>
            <a:ext uri="{FF2B5EF4-FFF2-40B4-BE49-F238E27FC236}">
              <a16:creationId xmlns:a16="http://schemas.microsoft.com/office/drawing/2014/main" id="{046F6022-7594-4984-AA78-492F9CA102B5}"/>
            </a:ext>
          </a:extLst>
        </xdr:cNvPr>
        <xdr:cNvSpPr txBox="1"/>
      </xdr:nvSpPr>
      <xdr:spPr>
        <a:xfrm>
          <a:off x="6737427" y="14815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F1C5F0A-CC18-43FC-B173-7EF5CC17F2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CC710B8-BFA0-469B-BCF2-4E14F539AD4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C3C1853-EDAD-4C34-8F0F-4D67F84132E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112E6CD4-9BA4-445C-9EA4-45FDE8C7452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8F3C1E7-B20C-4633-B19E-879AE8BFDB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ADFFB49-AA19-4095-B027-258054DA8D7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F4E77CC-AF49-488F-9463-15598AE9956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DD36B99B-19A0-4AFF-8162-F7841575A6F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87D78DFB-CDDD-4D11-9E21-B2D3B1DB7C4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387C795C-33BF-4609-8464-0666C0A2FFB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C8ABF648-970E-4C73-B948-6BF82E87277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5313642F-8931-45B3-9B49-A07FDF671EB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B8BF8B33-5B5E-46A1-B09B-A1CDB89BD3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C6602B03-05DF-4AF4-94A0-C677AD73BB9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C6381981-E964-4E82-A287-61DAF3BDF81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48CB70E0-B19D-4661-A2C8-DC2FA3FF70E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74146A14-3730-4FDE-A8B9-5FB91E0103FC}"/>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9815537C-5C88-443B-8A2F-85CC48D52EA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B997935-4266-4652-B01D-63160EDB03C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90000210-F195-4457-BE0D-C19E42BD11D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02D9C81-170D-4983-8D56-9147FC2F6D0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C9E8B415-F2BB-4E61-AC03-2399DAB7D66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534E527B-08EC-4801-B853-D711BD188EF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BBEB6D17-A021-495B-B08F-EADE2105818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158114</xdr:rowOff>
    </xdr:from>
    <xdr:to>
      <xdr:col>24</xdr:col>
      <xdr:colOff>62865</xdr:colOff>
      <xdr:row>107</xdr:row>
      <xdr:rowOff>133350</xdr:rowOff>
    </xdr:to>
    <xdr:cxnSp macro="">
      <xdr:nvCxnSpPr>
        <xdr:cNvPr id="403" name="直線コネクタ 402">
          <a:extLst>
            <a:ext uri="{FF2B5EF4-FFF2-40B4-BE49-F238E27FC236}">
              <a16:creationId xmlns:a16="http://schemas.microsoft.com/office/drawing/2014/main" id="{43741854-F5B9-4B58-9C09-BA70F61CDFDD}"/>
            </a:ext>
          </a:extLst>
        </xdr:cNvPr>
        <xdr:cNvCxnSpPr/>
      </xdr:nvCxnSpPr>
      <xdr:spPr>
        <a:xfrm flipV="1">
          <a:off x="4634865" y="17303114"/>
          <a:ext cx="0" cy="1175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137177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9F0A834E-68F3-4AE1-A097-647012072FE7}"/>
            </a:ext>
          </a:extLst>
        </xdr:cNvPr>
        <xdr:cNvSpPr txBox="1"/>
      </xdr:nvSpPr>
      <xdr:spPr>
        <a:xfrm>
          <a:off x="4673600" y="1848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133350</xdr:rowOff>
    </xdr:from>
    <xdr:to>
      <xdr:col>24</xdr:col>
      <xdr:colOff>152400</xdr:colOff>
      <xdr:row>107</xdr:row>
      <xdr:rowOff>133350</xdr:rowOff>
    </xdr:to>
    <xdr:cxnSp macro="">
      <xdr:nvCxnSpPr>
        <xdr:cNvPr id="405" name="直線コネクタ 404">
          <a:extLst>
            <a:ext uri="{FF2B5EF4-FFF2-40B4-BE49-F238E27FC236}">
              <a16:creationId xmlns:a16="http://schemas.microsoft.com/office/drawing/2014/main" id="{C1893785-19D1-4850-98A2-936867600374}"/>
            </a:ext>
          </a:extLst>
        </xdr:cNvPr>
        <xdr:cNvCxnSpPr/>
      </xdr:nvCxnSpPr>
      <xdr:spPr>
        <a:xfrm>
          <a:off x="4546600" y="1847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104791</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868FE5F0-A900-40DD-A8D1-467A10C73D7C}"/>
            </a:ext>
          </a:extLst>
        </xdr:cNvPr>
        <xdr:cNvSpPr txBox="1"/>
      </xdr:nvSpPr>
      <xdr:spPr>
        <a:xfrm>
          <a:off x="4673600" y="1707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158114</xdr:rowOff>
    </xdr:from>
    <xdr:to>
      <xdr:col>24</xdr:col>
      <xdr:colOff>152400</xdr:colOff>
      <xdr:row>100</xdr:row>
      <xdr:rowOff>158114</xdr:rowOff>
    </xdr:to>
    <xdr:cxnSp macro="">
      <xdr:nvCxnSpPr>
        <xdr:cNvPr id="407" name="直線コネクタ 406">
          <a:extLst>
            <a:ext uri="{FF2B5EF4-FFF2-40B4-BE49-F238E27FC236}">
              <a16:creationId xmlns:a16="http://schemas.microsoft.com/office/drawing/2014/main" id="{A00B3312-E94D-4303-B948-F65734A2CCD2}"/>
            </a:ext>
          </a:extLst>
        </xdr:cNvPr>
        <xdr:cNvCxnSpPr/>
      </xdr:nvCxnSpPr>
      <xdr:spPr>
        <a:xfrm>
          <a:off x="4546600" y="17303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141622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12DB2F0B-6515-4DFE-A550-4144BF18D32F}"/>
            </a:ext>
          </a:extLst>
        </xdr:cNvPr>
        <xdr:cNvSpPr txBox="1"/>
      </xdr:nvSpPr>
      <xdr:spPr>
        <a:xfrm>
          <a:off x="4673600" y="1780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118745</xdr:rowOff>
    </xdr:from>
    <xdr:to>
      <xdr:col>24</xdr:col>
      <xdr:colOff>114300</xdr:colOff>
      <xdr:row>105</xdr:row>
      <xdr:rowOff>48895</xdr:rowOff>
    </xdr:to>
    <xdr:sp macro="" textlink="">
      <xdr:nvSpPr>
        <xdr:cNvPr id="409" name="フローチャート: 判断 408">
          <a:extLst>
            <a:ext uri="{FF2B5EF4-FFF2-40B4-BE49-F238E27FC236}">
              <a16:creationId xmlns:a16="http://schemas.microsoft.com/office/drawing/2014/main" id="{3DF63A31-983B-49C7-BB92-F3C93A8BC828}"/>
            </a:ext>
          </a:extLst>
        </xdr:cNvPr>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101600</xdr:rowOff>
    </xdr:from>
    <xdr:to>
      <xdr:col>20</xdr:col>
      <xdr:colOff>38100</xdr:colOff>
      <xdr:row>105</xdr:row>
      <xdr:rowOff>31750</xdr:rowOff>
    </xdr:to>
    <xdr:sp macro="" textlink="">
      <xdr:nvSpPr>
        <xdr:cNvPr id="410" name="フローチャート: 判断 409">
          <a:extLst>
            <a:ext uri="{FF2B5EF4-FFF2-40B4-BE49-F238E27FC236}">
              <a16:creationId xmlns:a16="http://schemas.microsoft.com/office/drawing/2014/main" id="{C8530682-EDC2-47C0-B133-8D9BB8DC96FC}"/>
            </a:ext>
          </a:extLst>
        </xdr:cNvPr>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78739</xdr:rowOff>
    </xdr:from>
    <xdr:to>
      <xdr:col>15</xdr:col>
      <xdr:colOff>101600</xdr:colOff>
      <xdr:row>105</xdr:row>
      <xdr:rowOff>8889</xdr:rowOff>
    </xdr:to>
    <xdr:sp macro="" textlink="">
      <xdr:nvSpPr>
        <xdr:cNvPr id="411" name="フローチャート: 判断 410">
          <a:extLst>
            <a:ext uri="{FF2B5EF4-FFF2-40B4-BE49-F238E27FC236}">
              <a16:creationId xmlns:a16="http://schemas.microsoft.com/office/drawing/2014/main" id="{7043D66E-30DA-4B87-93A1-8E9854C8D790}"/>
            </a:ext>
          </a:extLst>
        </xdr:cNvPr>
        <xdr:cNvSpPr/>
      </xdr:nvSpPr>
      <xdr:spPr>
        <a:xfrm>
          <a:off x="2857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52070</xdr:rowOff>
    </xdr:from>
    <xdr:to>
      <xdr:col>10</xdr:col>
      <xdr:colOff>165100</xdr:colOff>
      <xdr:row>104</xdr:row>
      <xdr:rowOff>153670</xdr:rowOff>
    </xdr:to>
    <xdr:sp macro="" textlink="">
      <xdr:nvSpPr>
        <xdr:cNvPr id="412" name="フローチャート: 判断 411">
          <a:extLst>
            <a:ext uri="{FF2B5EF4-FFF2-40B4-BE49-F238E27FC236}">
              <a16:creationId xmlns:a16="http://schemas.microsoft.com/office/drawing/2014/main" id="{DB43E64A-95A5-419F-A98A-84D59F4E6FCF}"/>
            </a:ext>
          </a:extLst>
        </xdr:cNvPr>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42545</xdr:rowOff>
    </xdr:from>
    <xdr:to>
      <xdr:col>6</xdr:col>
      <xdr:colOff>38100</xdr:colOff>
      <xdr:row>104</xdr:row>
      <xdr:rowOff>144145</xdr:rowOff>
    </xdr:to>
    <xdr:sp macro="" textlink="">
      <xdr:nvSpPr>
        <xdr:cNvPr id="413" name="フローチャート: 判断 412">
          <a:extLst>
            <a:ext uri="{FF2B5EF4-FFF2-40B4-BE49-F238E27FC236}">
              <a16:creationId xmlns:a16="http://schemas.microsoft.com/office/drawing/2014/main" id="{F49B304E-0244-443E-B629-389621923A0E}"/>
            </a:ext>
          </a:extLst>
        </xdr:cNvPr>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A8FF26A-1AD8-410B-9C14-78FE2F5AB49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E08BDEB-E4E6-4699-8D75-D5FA3A666B9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4AA48F1-F425-4A19-BAF6-32988BC895E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05789C7-9268-4CEE-94FD-8F417ADCD79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28B1695-3EBE-474A-99A0-D206594F595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636</xdr:rowOff>
    </xdr:from>
    <xdr:to>
      <xdr:col>24</xdr:col>
      <xdr:colOff>114300</xdr:colOff>
      <xdr:row>105</xdr:row>
      <xdr:rowOff>102236</xdr:rowOff>
    </xdr:to>
    <xdr:sp macro="" textlink="">
      <xdr:nvSpPr>
        <xdr:cNvPr id="419" name="楕円 418">
          <a:extLst>
            <a:ext uri="{FF2B5EF4-FFF2-40B4-BE49-F238E27FC236}">
              <a16:creationId xmlns:a16="http://schemas.microsoft.com/office/drawing/2014/main" id="{ABF05581-0CD0-4B1A-89B3-2C34C8FE9595}"/>
            </a:ext>
          </a:extLst>
        </xdr:cNvPr>
        <xdr:cNvSpPr/>
      </xdr:nvSpPr>
      <xdr:spPr>
        <a:xfrm>
          <a:off x="45847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150513</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F4A3C00F-B974-4AA4-AC4C-9884698200B4}"/>
            </a:ext>
          </a:extLst>
        </xdr:cNvPr>
        <xdr:cNvSpPr txBox="1"/>
      </xdr:nvSpPr>
      <xdr:spPr>
        <a:xfrm>
          <a:off x="4673600"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133986</xdr:rowOff>
    </xdr:from>
    <xdr:to>
      <xdr:col>20</xdr:col>
      <xdr:colOff>38100</xdr:colOff>
      <xdr:row>105</xdr:row>
      <xdr:rowOff>64136</xdr:rowOff>
    </xdr:to>
    <xdr:sp macro="" textlink="">
      <xdr:nvSpPr>
        <xdr:cNvPr id="421" name="楕円 420">
          <a:extLst>
            <a:ext uri="{FF2B5EF4-FFF2-40B4-BE49-F238E27FC236}">
              <a16:creationId xmlns:a16="http://schemas.microsoft.com/office/drawing/2014/main" id="{CB3F5B53-38D8-43A7-BF70-97F4124166C3}"/>
            </a:ext>
          </a:extLst>
        </xdr:cNvPr>
        <xdr:cNvSpPr/>
      </xdr:nvSpPr>
      <xdr:spPr>
        <a:xfrm>
          <a:off x="3746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13336</xdr:rowOff>
    </xdr:from>
    <xdr:to>
      <xdr:col>24</xdr:col>
      <xdr:colOff>63500</xdr:colOff>
      <xdr:row>105</xdr:row>
      <xdr:rowOff>51436</xdr:rowOff>
    </xdr:to>
    <xdr:cxnSp macro="">
      <xdr:nvCxnSpPr>
        <xdr:cNvPr id="422" name="直線コネクタ 421">
          <a:extLst>
            <a:ext uri="{FF2B5EF4-FFF2-40B4-BE49-F238E27FC236}">
              <a16:creationId xmlns:a16="http://schemas.microsoft.com/office/drawing/2014/main" id="{579D8DE5-3CB1-456B-AF13-F77E3FAD647C}"/>
            </a:ext>
          </a:extLst>
        </xdr:cNvPr>
        <xdr:cNvCxnSpPr/>
      </xdr:nvCxnSpPr>
      <xdr:spPr>
        <a:xfrm>
          <a:off x="3797300" y="1801558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95886</xdr:rowOff>
    </xdr:from>
    <xdr:to>
      <xdr:col>15</xdr:col>
      <xdr:colOff>101600</xdr:colOff>
      <xdr:row>105</xdr:row>
      <xdr:rowOff>26036</xdr:rowOff>
    </xdr:to>
    <xdr:sp macro="" textlink="">
      <xdr:nvSpPr>
        <xdr:cNvPr id="423" name="楕円 422">
          <a:extLst>
            <a:ext uri="{FF2B5EF4-FFF2-40B4-BE49-F238E27FC236}">
              <a16:creationId xmlns:a16="http://schemas.microsoft.com/office/drawing/2014/main" id="{A8ED249D-6629-4835-9144-55DC9A8233CC}"/>
            </a:ext>
          </a:extLst>
        </xdr:cNvPr>
        <xdr:cNvSpPr/>
      </xdr:nvSpPr>
      <xdr:spPr>
        <a:xfrm>
          <a:off x="2857500" y="1792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146686</xdr:rowOff>
    </xdr:from>
    <xdr:to>
      <xdr:col>19</xdr:col>
      <xdr:colOff>177800</xdr:colOff>
      <xdr:row>105</xdr:row>
      <xdr:rowOff>13336</xdr:rowOff>
    </xdr:to>
    <xdr:cxnSp macro="">
      <xdr:nvCxnSpPr>
        <xdr:cNvPr id="424" name="直線コネクタ 423">
          <a:extLst>
            <a:ext uri="{FF2B5EF4-FFF2-40B4-BE49-F238E27FC236}">
              <a16:creationId xmlns:a16="http://schemas.microsoft.com/office/drawing/2014/main" id="{2B4328CF-CB4B-4166-B3D2-E911FF801651}"/>
            </a:ext>
          </a:extLst>
        </xdr:cNvPr>
        <xdr:cNvCxnSpPr/>
      </xdr:nvCxnSpPr>
      <xdr:spPr>
        <a:xfrm>
          <a:off x="2908300" y="179774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122555</xdr:rowOff>
    </xdr:from>
    <xdr:to>
      <xdr:col>10</xdr:col>
      <xdr:colOff>165100</xdr:colOff>
      <xdr:row>105</xdr:row>
      <xdr:rowOff>52705</xdr:rowOff>
    </xdr:to>
    <xdr:sp macro="" textlink="">
      <xdr:nvSpPr>
        <xdr:cNvPr id="425" name="楕円 424">
          <a:extLst>
            <a:ext uri="{FF2B5EF4-FFF2-40B4-BE49-F238E27FC236}">
              <a16:creationId xmlns:a16="http://schemas.microsoft.com/office/drawing/2014/main" id="{DFA9CA08-D620-45E5-96DC-D6F30F798CFF}"/>
            </a:ext>
          </a:extLst>
        </xdr:cNvPr>
        <xdr:cNvSpPr/>
      </xdr:nvSpPr>
      <xdr:spPr>
        <a:xfrm>
          <a:off x="1968500" y="179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146686</xdr:rowOff>
    </xdr:from>
    <xdr:to>
      <xdr:col>15</xdr:col>
      <xdr:colOff>50800</xdr:colOff>
      <xdr:row>105</xdr:row>
      <xdr:rowOff>1905</xdr:rowOff>
    </xdr:to>
    <xdr:cxnSp macro="">
      <xdr:nvCxnSpPr>
        <xdr:cNvPr id="426" name="直線コネクタ 425">
          <a:extLst>
            <a:ext uri="{FF2B5EF4-FFF2-40B4-BE49-F238E27FC236}">
              <a16:creationId xmlns:a16="http://schemas.microsoft.com/office/drawing/2014/main" id="{76A54FFE-A3CB-4135-9FB8-361DD7A8803E}"/>
            </a:ext>
          </a:extLst>
        </xdr:cNvPr>
        <xdr:cNvCxnSpPr/>
      </xdr:nvCxnSpPr>
      <xdr:spPr>
        <a:xfrm flipV="1">
          <a:off x="2019300" y="1797748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143511</xdr:rowOff>
    </xdr:from>
    <xdr:to>
      <xdr:col>6</xdr:col>
      <xdr:colOff>38100</xdr:colOff>
      <xdr:row>105</xdr:row>
      <xdr:rowOff>73661</xdr:rowOff>
    </xdr:to>
    <xdr:sp macro="" textlink="">
      <xdr:nvSpPr>
        <xdr:cNvPr id="427" name="楕円 426">
          <a:extLst>
            <a:ext uri="{FF2B5EF4-FFF2-40B4-BE49-F238E27FC236}">
              <a16:creationId xmlns:a16="http://schemas.microsoft.com/office/drawing/2014/main" id="{569AD7C2-C956-4D63-8E48-3F35192C979C}"/>
            </a:ext>
          </a:extLst>
        </xdr:cNvPr>
        <xdr:cNvSpPr/>
      </xdr:nvSpPr>
      <xdr:spPr>
        <a:xfrm>
          <a:off x="1079500" y="1797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1905</xdr:rowOff>
    </xdr:from>
    <xdr:to>
      <xdr:col>10</xdr:col>
      <xdr:colOff>114300</xdr:colOff>
      <xdr:row>105</xdr:row>
      <xdr:rowOff>22861</xdr:rowOff>
    </xdr:to>
    <xdr:cxnSp macro="">
      <xdr:nvCxnSpPr>
        <xdr:cNvPr id="428" name="直線コネクタ 427">
          <a:extLst>
            <a:ext uri="{FF2B5EF4-FFF2-40B4-BE49-F238E27FC236}">
              <a16:creationId xmlns:a16="http://schemas.microsoft.com/office/drawing/2014/main" id="{C3CD923D-2EEF-4F84-BA06-05798AB5EDEF}"/>
            </a:ext>
          </a:extLst>
        </xdr:cNvPr>
        <xdr:cNvCxnSpPr/>
      </xdr:nvCxnSpPr>
      <xdr:spPr>
        <a:xfrm flipV="1">
          <a:off x="1130300" y="1800415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48277</xdr:rowOff>
    </xdr:from>
    <xdr:ext cx="405111" cy="259045"/>
    <xdr:sp macro="" textlink="">
      <xdr:nvSpPr>
        <xdr:cNvPr id="429" name="n_1aveValue【港湾・漁港】&#10;有形固定資産減価償却率">
          <a:extLst>
            <a:ext uri="{FF2B5EF4-FFF2-40B4-BE49-F238E27FC236}">
              <a16:creationId xmlns:a16="http://schemas.microsoft.com/office/drawing/2014/main" id="{3521A385-D334-4428-AB24-5E03C11BB879}"/>
            </a:ext>
          </a:extLst>
        </xdr:cNvPr>
        <xdr:cNvSpPr txBox="1"/>
      </xdr:nvSpPr>
      <xdr:spPr>
        <a:xfrm>
          <a:off x="3582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25416</xdr:rowOff>
    </xdr:from>
    <xdr:ext cx="405111" cy="259045"/>
    <xdr:sp macro="" textlink="">
      <xdr:nvSpPr>
        <xdr:cNvPr id="430" name="n_2aveValue【港湾・漁港】&#10;有形固定資産減価償却率">
          <a:extLst>
            <a:ext uri="{FF2B5EF4-FFF2-40B4-BE49-F238E27FC236}">
              <a16:creationId xmlns:a16="http://schemas.microsoft.com/office/drawing/2014/main" id="{9BFCB04B-7E02-480D-A06C-59E5E69240BC}"/>
            </a:ext>
          </a:extLst>
        </xdr:cNvPr>
        <xdr:cNvSpPr txBox="1"/>
      </xdr:nvSpPr>
      <xdr:spPr>
        <a:xfrm>
          <a:off x="2705744" y="1768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170197</xdr:rowOff>
    </xdr:from>
    <xdr:ext cx="405111" cy="259045"/>
    <xdr:sp macro="" textlink="">
      <xdr:nvSpPr>
        <xdr:cNvPr id="431" name="n_3aveValue【港湾・漁港】&#10;有形固定資産減価償却率">
          <a:extLst>
            <a:ext uri="{FF2B5EF4-FFF2-40B4-BE49-F238E27FC236}">
              <a16:creationId xmlns:a16="http://schemas.microsoft.com/office/drawing/2014/main" id="{62C83071-6FBA-4147-A741-F9B1DD5A41DE}"/>
            </a:ext>
          </a:extLst>
        </xdr:cNvPr>
        <xdr:cNvSpPr txBox="1"/>
      </xdr:nvSpPr>
      <xdr:spPr>
        <a:xfrm>
          <a:off x="1816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160672</xdr:rowOff>
    </xdr:from>
    <xdr:ext cx="405111" cy="259045"/>
    <xdr:sp macro="" textlink="">
      <xdr:nvSpPr>
        <xdr:cNvPr id="432" name="n_4aveValue【港湾・漁港】&#10;有形固定資産減価償却率">
          <a:extLst>
            <a:ext uri="{FF2B5EF4-FFF2-40B4-BE49-F238E27FC236}">
              <a16:creationId xmlns:a16="http://schemas.microsoft.com/office/drawing/2014/main" id="{5F06E8EF-D937-4F7A-B8F5-C13A8EE5BA15}"/>
            </a:ext>
          </a:extLst>
        </xdr:cNvPr>
        <xdr:cNvSpPr txBox="1"/>
      </xdr:nvSpPr>
      <xdr:spPr>
        <a:xfrm>
          <a:off x="927744" y="1764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55263</xdr:rowOff>
    </xdr:from>
    <xdr:ext cx="405111" cy="259045"/>
    <xdr:sp macro="" textlink="">
      <xdr:nvSpPr>
        <xdr:cNvPr id="433" name="n_1mainValue【港湾・漁港】&#10;有形固定資産減価償却率">
          <a:extLst>
            <a:ext uri="{FF2B5EF4-FFF2-40B4-BE49-F238E27FC236}">
              <a16:creationId xmlns:a16="http://schemas.microsoft.com/office/drawing/2014/main" id="{33A501BB-8EEC-41FC-B652-D3C7F59F04D3}"/>
            </a:ext>
          </a:extLst>
        </xdr:cNvPr>
        <xdr:cNvSpPr txBox="1"/>
      </xdr:nvSpPr>
      <xdr:spPr>
        <a:xfrm>
          <a:off x="35820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17163</xdr:rowOff>
    </xdr:from>
    <xdr:ext cx="405111" cy="259045"/>
    <xdr:sp macro="" textlink="">
      <xdr:nvSpPr>
        <xdr:cNvPr id="434" name="n_2mainValue【港湾・漁港】&#10;有形固定資産減価償却率">
          <a:extLst>
            <a:ext uri="{FF2B5EF4-FFF2-40B4-BE49-F238E27FC236}">
              <a16:creationId xmlns:a16="http://schemas.microsoft.com/office/drawing/2014/main" id="{E889A68E-6CED-474E-A272-42BEE641B51A}"/>
            </a:ext>
          </a:extLst>
        </xdr:cNvPr>
        <xdr:cNvSpPr txBox="1"/>
      </xdr:nvSpPr>
      <xdr:spPr>
        <a:xfrm>
          <a:off x="2705744" y="1801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43832</xdr:rowOff>
    </xdr:from>
    <xdr:ext cx="405111" cy="259045"/>
    <xdr:sp macro="" textlink="">
      <xdr:nvSpPr>
        <xdr:cNvPr id="435" name="n_3mainValue【港湾・漁港】&#10;有形固定資産減価償却率">
          <a:extLst>
            <a:ext uri="{FF2B5EF4-FFF2-40B4-BE49-F238E27FC236}">
              <a16:creationId xmlns:a16="http://schemas.microsoft.com/office/drawing/2014/main" id="{9F03E483-93E0-4642-BD6B-8C181F17F083}"/>
            </a:ext>
          </a:extLst>
        </xdr:cNvPr>
        <xdr:cNvSpPr txBox="1"/>
      </xdr:nvSpPr>
      <xdr:spPr>
        <a:xfrm>
          <a:off x="1816744" y="180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64788</xdr:rowOff>
    </xdr:from>
    <xdr:ext cx="405111" cy="259045"/>
    <xdr:sp macro="" textlink="">
      <xdr:nvSpPr>
        <xdr:cNvPr id="436" name="n_4mainValue【港湾・漁港】&#10;有形固定資産減価償却率">
          <a:extLst>
            <a:ext uri="{FF2B5EF4-FFF2-40B4-BE49-F238E27FC236}">
              <a16:creationId xmlns:a16="http://schemas.microsoft.com/office/drawing/2014/main" id="{05BF3FD4-5BE6-4CBB-9973-4BE0885AA298}"/>
            </a:ext>
          </a:extLst>
        </xdr:cNvPr>
        <xdr:cNvSpPr txBox="1"/>
      </xdr:nvSpPr>
      <xdr:spPr>
        <a:xfrm>
          <a:off x="927744" y="1806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9B3E1CB-2222-4D64-83D9-3D4BBEECC5A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96AEE775-FF81-47C5-BCB5-7AEC797AB2F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CC0A90C4-5866-4ADF-8018-DD73DF47377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F8F85C80-D89B-40A8-9671-76F471BE9E0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223616E-76BA-4438-A384-D81A90B8FF1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ED9DD991-D874-46A0-BE5B-9039997C01B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AC79EA9F-DD54-45C6-BE50-CAB423E553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E37A917F-B6F1-44CC-8B0C-D24E83AF243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C32FD6A9-0ED2-466E-BD6A-C36E42D1A19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85E96223-786C-491D-ADB4-16CF81D4068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7" name="直線コネクタ 446">
          <a:extLst>
            <a:ext uri="{FF2B5EF4-FFF2-40B4-BE49-F238E27FC236}">
              <a16:creationId xmlns:a16="http://schemas.microsoft.com/office/drawing/2014/main" id="{C9CB1C69-2541-4EC3-A400-285502191ED1}"/>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8" name="テキスト ボックス 447">
          <a:extLst>
            <a:ext uri="{FF2B5EF4-FFF2-40B4-BE49-F238E27FC236}">
              <a16:creationId xmlns:a16="http://schemas.microsoft.com/office/drawing/2014/main" id="{804CD015-E301-4A91-B24C-9B8795CB2B7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9" name="直線コネクタ 448">
          <a:extLst>
            <a:ext uri="{FF2B5EF4-FFF2-40B4-BE49-F238E27FC236}">
              <a16:creationId xmlns:a16="http://schemas.microsoft.com/office/drawing/2014/main" id="{82B8AE2D-DE13-44ED-BAE7-D27334F09FA2}"/>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0" name="テキスト ボックス 449">
          <a:extLst>
            <a:ext uri="{FF2B5EF4-FFF2-40B4-BE49-F238E27FC236}">
              <a16:creationId xmlns:a16="http://schemas.microsoft.com/office/drawing/2014/main" id="{1E29B08A-68B9-49D8-BEE4-83CC099DE7A4}"/>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1" name="直線コネクタ 450">
          <a:extLst>
            <a:ext uri="{FF2B5EF4-FFF2-40B4-BE49-F238E27FC236}">
              <a16:creationId xmlns:a16="http://schemas.microsoft.com/office/drawing/2014/main" id="{3D1A020B-C109-4A74-AA75-605D42D1DA1F}"/>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2" name="テキスト ボックス 451">
          <a:extLst>
            <a:ext uri="{FF2B5EF4-FFF2-40B4-BE49-F238E27FC236}">
              <a16:creationId xmlns:a16="http://schemas.microsoft.com/office/drawing/2014/main" id="{17AFF89E-6418-4023-AD40-BCF968E831D5}"/>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3" name="直線コネクタ 452">
          <a:extLst>
            <a:ext uri="{FF2B5EF4-FFF2-40B4-BE49-F238E27FC236}">
              <a16:creationId xmlns:a16="http://schemas.microsoft.com/office/drawing/2014/main" id="{49F9EE68-B7BC-4BAA-9BC1-658749213D4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4" name="テキスト ボックス 453">
          <a:extLst>
            <a:ext uri="{FF2B5EF4-FFF2-40B4-BE49-F238E27FC236}">
              <a16:creationId xmlns:a16="http://schemas.microsoft.com/office/drawing/2014/main" id="{A502CD91-E662-4D1E-85C9-1F1AFD2D58C3}"/>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9D75F1F-0D0F-46DB-9DC9-58DF58AA79E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2394A18E-3CB2-4733-A2B0-46601C233495}"/>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3A80DC2A-BF14-486C-B332-F9A2D2098D9B}"/>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115529</xdr:rowOff>
    </xdr:from>
    <xdr:to>
      <xdr:col>54</xdr:col>
      <xdr:colOff>189865</xdr:colOff>
      <xdr:row>108</xdr:row>
      <xdr:rowOff>76124</xdr:rowOff>
    </xdr:to>
    <xdr:cxnSp macro="">
      <xdr:nvCxnSpPr>
        <xdr:cNvPr id="458" name="直線コネクタ 457">
          <a:extLst>
            <a:ext uri="{FF2B5EF4-FFF2-40B4-BE49-F238E27FC236}">
              <a16:creationId xmlns:a16="http://schemas.microsoft.com/office/drawing/2014/main" id="{0E206EB8-7627-4833-8E1C-0EAE77B773F6}"/>
            </a:ext>
          </a:extLst>
        </xdr:cNvPr>
        <xdr:cNvCxnSpPr/>
      </xdr:nvCxnSpPr>
      <xdr:spPr>
        <a:xfrm flipV="1">
          <a:off x="10476865" y="17431979"/>
          <a:ext cx="0" cy="1160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79951</xdr:rowOff>
    </xdr:from>
    <xdr:ext cx="378565" cy="259045"/>
    <xdr:sp macro="" textlink="">
      <xdr:nvSpPr>
        <xdr:cNvPr id="459" name="【港湾・漁港】&#10;一人当たり有形固定資産（償却資産）額最小値テキスト">
          <a:extLst>
            <a:ext uri="{FF2B5EF4-FFF2-40B4-BE49-F238E27FC236}">
              <a16:creationId xmlns:a16="http://schemas.microsoft.com/office/drawing/2014/main" id="{12813D81-AB91-4BF1-BE23-F231FA2CE46E}"/>
            </a:ext>
          </a:extLst>
        </xdr:cNvPr>
        <xdr:cNvSpPr txBox="1"/>
      </xdr:nvSpPr>
      <xdr:spPr>
        <a:xfrm>
          <a:off x="10515600" y="185965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76124</xdr:rowOff>
    </xdr:from>
    <xdr:to>
      <xdr:col>55</xdr:col>
      <xdr:colOff>88900</xdr:colOff>
      <xdr:row>108</xdr:row>
      <xdr:rowOff>76124</xdr:rowOff>
    </xdr:to>
    <xdr:cxnSp macro="">
      <xdr:nvCxnSpPr>
        <xdr:cNvPr id="460" name="直線コネクタ 459">
          <a:extLst>
            <a:ext uri="{FF2B5EF4-FFF2-40B4-BE49-F238E27FC236}">
              <a16:creationId xmlns:a16="http://schemas.microsoft.com/office/drawing/2014/main" id="{C83EB09C-E5E6-41EC-8700-B15F398F9821}"/>
            </a:ext>
          </a:extLst>
        </xdr:cNvPr>
        <xdr:cNvCxnSpPr/>
      </xdr:nvCxnSpPr>
      <xdr:spPr>
        <a:xfrm>
          <a:off x="10388600" y="18592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62206</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8194EBC2-1FA9-4EE9-B3B9-279A6F506B03}"/>
            </a:ext>
          </a:extLst>
        </xdr:cNvPr>
        <xdr:cNvSpPr txBox="1"/>
      </xdr:nvSpPr>
      <xdr:spPr>
        <a:xfrm>
          <a:off x="10515600" y="172072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115529</xdr:rowOff>
    </xdr:from>
    <xdr:to>
      <xdr:col>55</xdr:col>
      <xdr:colOff>88900</xdr:colOff>
      <xdr:row>101</xdr:row>
      <xdr:rowOff>115529</xdr:rowOff>
    </xdr:to>
    <xdr:cxnSp macro="">
      <xdr:nvCxnSpPr>
        <xdr:cNvPr id="462" name="直線コネクタ 461">
          <a:extLst>
            <a:ext uri="{FF2B5EF4-FFF2-40B4-BE49-F238E27FC236}">
              <a16:creationId xmlns:a16="http://schemas.microsoft.com/office/drawing/2014/main" id="{287A9BAD-DA53-4206-AEF8-41D9EF355551}"/>
            </a:ext>
          </a:extLst>
        </xdr:cNvPr>
        <xdr:cNvCxnSpPr/>
      </xdr:nvCxnSpPr>
      <xdr:spPr>
        <a:xfrm>
          <a:off x="10388600" y="17431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131891</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65285F91-35A6-4B54-A531-D7CC0C89DC96}"/>
            </a:ext>
          </a:extLst>
        </xdr:cNvPr>
        <xdr:cNvSpPr txBox="1"/>
      </xdr:nvSpPr>
      <xdr:spPr>
        <a:xfrm>
          <a:off x="10515600" y="181341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109014</xdr:rowOff>
    </xdr:from>
    <xdr:to>
      <xdr:col>55</xdr:col>
      <xdr:colOff>50800</xdr:colOff>
      <xdr:row>107</xdr:row>
      <xdr:rowOff>39164</xdr:rowOff>
    </xdr:to>
    <xdr:sp macro="" textlink="">
      <xdr:nvSpPr>
        <xdr:cNvPr id="464" name="フローチャート: 判断 463">
          <a:extLst>
            <a:ext uri="{FF2B5EF4-FFF2-40B4-BE49-F238E27FC236}">
              <a16:creationId xmlns:a16="http://schemas.microsoft.com/office/drawing/2014/main" id="{A36AF263-F21F-47B2-A23F-800EE128D3A3}"/>
            </a:ext>
          </a:extLst>
        </xdr:cNvPr>
        <xdr:cNvSpPr/>
      </xdr:nvSpPr>
      <xdr:spPr>
        <a:xfrm>
          <a:off x="10426700" y="1828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117326</xdr:rowOff>
    </xdr:from>
    <xdr:to>
      <xdr:col>50</xdr:col>
      <xdr:colOff>165100</xdr:colOff>
      <xdr:row>107</xdr:row>
      <xdr:rowOff>47476</xdr:rowOff>
    </xdr:to>
    <xdr:sp macro="" textlink="">
      <xdr:nvSpPr>
        <xdr:cNvPr id="465" name="フローチャート: 判断 464">
          <a:extLst>
            <a:ext uri="{FF2B5EF4-FFF2-40B4-BE49-F238E27FC236}">
              <a16:creationId xmlns:a16="http://schemas.microsoft.com/office/drawing/2014/main" id="{ED1BCB3A-FEDB-4BD9-BF5A-65E5E7012BCB}"/>
            </a:ext>
          </a:extLst>
        </xdr:cNvPr>
        <xdr:cNvSpPr/>
      </xdr:nvSpPr>
      <xdr:spPr>
        <a:xfrm>
          <a:off x="9588500" y="18291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138379</xdr:rowOff>
    </xdr:from>
    <xdr:to>
      <xdr:col>46</xdr:col>
      <xdr:colOff>38100</xdr:colOff>
      <xdr:row>107</xdr:row>
      <xdr:rowOff>68529</xdr:rowOff>
    </xdr:to>
    <xdr:sp macro="" textlink="">
      <xdr:nvSpPr>
        <xdr:cNvPr id="466" name="フローチャート: 判断 465">
          <a:extLst>
            <a:ext uri="{FF2B5EF4-FFF2-40B4-BE49-F238E27FC236}">
              <a16:creationId xmlns:a16="http://schemas.microsoft.com/office/drawing/2014/main" id="{5B4693DB-C5F9-4757-A6E8-00A35C0FCB17}"/>
            </a:ext>
          </a:extLst>
        </xdr:cNvPr>
        <xdr:cNvSpPr/>
      </xdr:nvSpPr>
      <xdr:spPr>
        <a:xfrm>
          <a:off x="8699500" y="18312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144831</xdr:rowOff>
    </xdr:from>
    <xdr:to>
      <xdr:col>41</xdr:col>
      <xdr:colOff>101600</xdr:colOff>
      <xdr:row>107</xdr:row>
      <xdr:rowOff>74981</xdr:rowOff>
    </xdr:to>
    <xdr:sp macro="" textlink="">
      <xdr:nvSpPr>
        <xdr:cNvPr id="467" name="フローチャート: 判断 466">
          <a:extLst>
            <a:ext uri="{FF2B5EF4-FFF2-40B4-BE49-F238E27FC236}">
              <a16:creationId xmlns:a16="http://schemas.microsoft.com/office/drawing/2014/main" id="{F8BCE8E8-D4A9-40D9-852C-0C95F23693B2}"/>
            </a:ext>
          </a:extLst>
        </xdr:cNvPr>
        <xdr:cNvSpPr/>
      </xdr:nvSpPr>
      <xdr:spPr>
        <a:xfrm>
          <a:off x="7810500" y="1831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142858</xdr:rowOff>
    </xdr:from>
    <xdr:to>
      <xdr:col>36</xdr:col>
      <xdr:colOff>165100</xdr:colOff>
      <xdr:row>107</xdr:row>
      <xdr:rowOff>73008</xdr:rowOff>
    </xdr:to>
    <xdr:sp macro="" textlink="">
      <xdr:nvSpPr>
        <xdr:cNvPr id="468" name="フローチャート: 判断 467">
          <a:extLst>
            <a:ext uri="{FF2B5EF4-FFF2-40B4-BE49-F238E27FC236}">
              <a16:creationId xmlns:a16="http://schemas.microsoft.com/office/drawing/2014/main" id="{F4B9838E-9A1B-4A00-A5A0-A52E3209D3FA}"/>
            </a:ext>
          </a:extLst>
        </xdr:cNvPr>
        <xdr:cNvSpPr/>
      </xdr:nvSpPr>
      <xdr:spPr>
        <a:xfrm>
          <a:off x="6921500" y="1831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0BB5AB3-BE13-476F-AF0B-4EBF9356F0B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9CB346B7-C696-46F7-9CE7-6DD8D381018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728C115-917E-451B-B2A2-A4817E2F2D4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194D813-9682-4259-9864-4D8C2C7B085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7B8E901-80C8-4F7D-8CDF-8B350390B7F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141101</xdr:rowOff>
    </xdr:from>
    <xdr:to>
      <xdr:col>55</xdr:col>
      <xdr:colOff>50800</xdr:colOff>
      <xdr:row>108</xdr:row>
      <xdr:rowOff>71251</xdr:rowOff>
    </xdr:to>
    <xdr:sp macro="" textlink="">
      <xdr:nvSpPr>
        <xdr:cNvPr id="474" name="楕円 473">
          <a:extLst>
            <a:ext uri="{FF2B5EF4-FFF2-40B4-BE49-F238E27FC236}">
              <a16:creationId xmlns:a16="http://schemas.microsoft.com/office/drawing/2014/main" id="{A18DD763-7911-4610-BC86-A2B694082CB2}"/>
            </a:ext>
          </a:extLst>
        </xdr:cNvPr>
        <xdr:cNvSpPr/>
      </xdr:nvSpPr>
      <xdr:spPr>
        <a:xfrm>
          <a:off x="10426700" y="1848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56028</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3BCECF54-D2D9-4589-9553-F97C934DCB0D}"/>
            </a:ext>
          </a:extLst>
        </xdr:cNvPr>
        <xdr:cNvSpPr txBox="1"/>
      </xdr:nvSpPr>
      <xdr:spPr>
        <a:xfrm>
          <a:off x="10515600" y="18401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142148</xdr:rowOff>
    </xdr:from>
    <xdr:to>
      <xdr:col>50</xdr:col>
      <xdr:colOff>165100</xdr:colOff>
      <xdr:row>108</xdr:row>
      <xdr:rowOff>72298</xdr:rowOff>
    </xdr:to>
    <xdr:sp macro="" textlink="">
      <xdr:nvSpPr>
        <xdr:cNvPr id="476" name="楕円 475">
          <a:extLst>
            <a:ext uri="{FF2B5EF4-FFF2-40B4-BE49-F238E27FC236}">
              <a16:creationId xmlns:a16="http://schemas.microsoft.com/office/drawing/2014/main" id="{C0B3EA73-2911-4726-8893-29040D86C798}"/>
            </a:ext>
          </a:extLst>
        </xdr:cNvPr>
        <xdr:cNvSpPr/>
      </xdr:nvSpPr>
      <xdr:spPr>
        <a:xfrm>
          <a:off x="9588500" y="1848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20451</xdr:rowOff>
    </xdr:from>
    <xdr:to>
      <xdr:col>55</xdr:col>
      <xdr:colOff>0</xdr:colOff>
      <xdr:row>108</xdr:row>
      <xdr:rowOff>21498</xdr:rowOff>
    </xdr:to>
    <xdr:cxnSp macro="">
      <xdr:nvCxnSpPr>
        <xdr:cNvPr id="477" name="直線コネクタ 476">
          <a:extLst>
            <a:ext uri="{FF2B5EF4-FFF2-40B4-BE49-F238E27FC236}">
              <a16:creationId xmlns:a16="http://schemas.microsoft.com/office/drawing/2014/main" id="{97062226-63E5-4AC2-8D86-45277A425B8B}"/>
            </a:ext>
          </a:extLst>
        </xdr:cNvPr>
        <xdr:cNvCxnSpPr/>
      </xdr:nvCxnSpPr>
      <xdr:spPr>
        <a:xfrm flipV="1">
          <a:off x="9639300" y="18537051"/>
          <a:ext cx="838200" cy="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142669</xdr:rowOff>
    </xdr:from>
    <xdr:to>
      <xdr:col>46</xdr:col>
      <xdr:colOff>38100</xdr:colOff>
      <xdr:row>108</xdr:row>
      <xdr:rowOff>72819</xdr:rowOff>
    </xdr:to>
    <xdr:sp macro="" textlink="">
      <xdr:nvSpPr>
        <xdr:cNvPr id="478" name="楕円 477">
          <a:extLst>
            <a:ext uri="{FF2B5EF4-FFF2-40B4-BE49-F238E27FC236}">
              <a16:creationId xmlns:a16="http://schemas.microsoft.com/office/drawing/2014/main" id="{CCE2C9F4-A6C0-4456-9BF9-CB2D6DAAA2B7}"/>
            </a:ext>
          </a:extLst>
        </xdr:cNvPr>
        <xdr:cNvSpPr/>
      </xdr:nvSpPr>
      <xdr:spPr>
        <a:xfrm>
          <a:off x="8699500" y="18487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21498</xdr:rowOff>
    </xdr:from>
    <xdr:to>
      <xdr:col>50</xdr:col>
      <xdr:colOff>114300</xdr:colOff>
      <xdr:row>108</xdr:row>
      <xdr:rowOff>22019</xdr:rowOff>
    </xdr:to>
    <xdr:cxnSp macro="">
      <xdr:nvCxnSpPr>
        <xdr:cNvPr id="479" name="直線コネクタ 478">
          <a:extLst>
            <a:ext uri="{FF2B5EF4-FFF2-40B4-BE49-F238E27FC236}">
              <a16:creationId xmlns:a16="http://schemas.microsoft.com/office/drawing/2014/main" id="{B61656DD-92B6-4B94-8F1E-63317663BC40}"/>
            </a:ext>
          </a:extLst>
        </xdr:cNvPr>
        <xdr:cNvCxnSpPr/>
      </xdr:nvCxnSpPr>
      <xdr:spPr>
        <a:xfrm flipV="1">
          <a:off x="8750300" y="18538098"/>
          <a:ext cx="889000" cy="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146405</xdr:rowOff>
    </xdr:from>
    <xdr:to>
      <xdr:col>41</xdr:col>
      <xdr:colOff>101600</xdr:colOff>
      <xdr:row>108</xdr:row>
      <xdr:rowOff>76555</xdr:rowOff>
    </xdr:to>
    <xdr:sp macro="" textlink="">
      <xdr:nvSpPr>
        <xdr:cNvPr id="480" name="楕円 479">
          <a:extLst>
            <a:ext uri="{FF2B5EF4-FFF2-40B4-BE49-F238E27FC236}">
              <a16:creationId xmlns:a16="http://schemas.microsoft.com/office/drawing/2014/main" id="{E5EACF72-3405-47C2-87E4-FB1DC75FBAE4}"/>
            </a:ext>
          </a:extLst>
        </xdr:cNvPr>
        <xdr:cNvSpPr/>
      </xdr:nvSpPr>
      <xdr:spPr>
        <a:xfrm>
          <a:off x="7810500" y="1849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22019</xdr:rowOff>
    </xdr:from>
    <xdr:to>
      <xdr:col>45</xdr:col>
      <xdr:colOff>177800</xdr:colOff>
      <xdr:row>108</xdr:row>
      <xdr:rowOff>25755</xdr:rowOff>
    </xdr:to>
    <xdr:cxnSp macro="">
      <xdr:nvCxnSpPr>
        <xdr:cNvPr id="481" name="直線コネクタ 480">
          <a:extLst>
            <a:ext uri="{FF2B5EF4-FFF2-40B4-BE49-F238E27FC236}">
              <a16:creationId xmlns:a16="http://schemas.microsoft.com/office/drawing/2014/main" id="{8DF9AEB6-5C9D-4747-9DC4-8EEB8AAC830C}"/>
            </a:ext>
          </a:extLst>
        </xdr:cNvPr>
        <xdr:cNvCxnSpPr/>
      </xdr:nvCxnSpPr>
      <xdr:spPr>
        <a:xfrm flipV="1">
          <a:off x="7861300" y="18538619"/>
          <a:ext cx="889000" cy="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149385</xdr:rowOff>
    </xdr:from>
    <xdr:to>
      <xdr:col>36</xdr:col>
      <xdr:colOff>165100</xdr:colOff>
      <xdr:row>108</xdr:row>
      <xdr:rowOff>79535</xdr:rowOff>
    </xdr:to>
    <xdr:sp macro="" textlink="">
      <xdr:nvSpPr>
        <xdr:cNvPr id="482" name="楕円 481">
          <a:extLst>
            <a:ext uri="{FF2B5EF4-FFF2-40B4-BE49-F238E27FC236}">
              <a16:creationId xmlns:a16="http://schemas.microsoft.com/office/drawing/2014/main" id="{1C5DC5C4-F8AB-41FC-AEB1-35DC4BA765BB}"/>
            </a:ext>
          </a:extLst>
        </xdr:cNvPr>
        <xdr:cNvSpPr/>
      </xdr:nvSpPr>
      <xdr:spPr>
        <a:xfrm>
          <a:off x="6921500" y="1849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25755</xdr:rowOff>
    </xdr:from>
    <xdr:to>
      <xdr:col>41</xdr:col>
      <xdr:colOff>50800</xdr:colOff>
      <xdr:row>108</xdr:row>
      <xdr:rowOff>28735</xdr:rowOff>
    </xdr:to>
    <xdr:cxnSp macro="">
      <xdr:nvCxnSpPr>
        <xdr:cNvPr id="483" name="直線コネクタ 482">
          <a:extLst>
            <a:ext uri="{FF2B5EF4-FFF2-40B4-BE49-F238E27FC236}">
              <a16:creationId xmlns:a16="http://schemas.microsoft.com/office/drawing/2014/main" id="{FDD592B9-CF95-4CDF-93E0-459E2498F8A1}"/>
            </a:ext>
          </a:extLst>
        </xdr:cNvPr>
        <xdr:cNvCxnSpPr/>
      </xdr:nvCxnSpPr>
      <xdr:spPr>
        <a:xfrm flipV="1">
          <a:off x="6972300" y="18542355"/>
          <a:ext cx="889000" cy="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64003</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B44B03D0-5ADB-4A39-BD5C-141F2BD02B18}"/>
            </a:ext>
          </a:extLst>
        </xdr:cNvPr>
        <xdr:cNvSpPr txBox="1"/>
      </xdr:nvSpPr>
      <xdr:spPr>
        <a:xfrm>
          <a:off x="9327095" y="18066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85056</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2F8C67AC-C6F9-476D-B4D7-11BFED62385B}"/>
            </a:ext>
          </a:extLst>
        </xdr:cNvPr>
        <xdr:cNvSpPr txBox="1"/>
      </xdr:nvSpPr>
      <xdr:spPr>
        <a:xfrm>
          <a:off x="8450795" y="18087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91508</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FB50C325-8EBC-4320-B591-376A81D00C6C}"/>
            </a:ext>
          </a:extLst>
        </xdr:cNvPr>
        <xdr:cNvSpPr txBox="1"/>
      </xdr:nvSpPr>
      <xdr:spPr>
        <a:xfrm>
          <a:off x="7561795" y="18093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89535</xdr:rowOff>
    </xdr:from>
    <xdr:ext cx="599010" cy="259045"/>
    <xdr:sp macro="" textlink="">
      <xdr:nvSpPr>
        <xdr:cNvPr id="487" name="n_4aveValue【港湾・漁港】&#10;一人当たり有形固定資産（償却資産）額">
          <a:extLst>
            <a:ext uri="{FF2B5EF4-FFF2-40B4-BE49-F238E27FC236}">
              <a16:creationId xmlns:a16="http://schemas.microsoft.com/office/drawing/2014/main" id="{84CED9F7-2BEA-4958-B794-6AD4BA95AE96}"/>
            </a:ext>
          </a:extLst>
        </xdr:cNvPr>
        <xdr:cNvSpPr txBox="1"/>
      </xdr:nvSpPr>
      <xdr:spPr>
        <a:xfrm>
          <a:off x="6672795" y="18091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63425</xdr:rowOff>
    </xdr:from>
    <xdr:ext cx="599010" cy="259045"/>
    <xdr:sp macro="" textlink="">
      <xdr:nvSpPr>
        <xdr:cNvPr id="488" name="n_1mainValue【港湾・漁港】&#10;一人当たり有形固定資産（償却資産）額">
          <a:extLst>
            <a:ext uri="{FF2B5EF4-FFF2-40B4-BE49-F238E27FC236}">
              <a16:creationId xmlns:a16="http://schemas.microsoft.com/office/drawing/2014/main" id="{24CA933A-C061-491C-B9D6-0C0D77DAB3A9}"/>
            </a:ext>
          </a:extLst>
        </xdr:cNvPr>
        <xdr:cNvSpPr txBox="1"/>
      </xdr:nvSpPr>
      <xdr:spPr>
        <a:xfrm>
          <a:off x="9327095" y="18580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63946</xdr:rowOff>
    </xdr:from>
    <xdr:ext cx="599010" cy="259045"/>
    <xdr:sp macro="" textlink="">
      <xdr:nvSpPr>
        <xdr:cNvPr id="489" name="n_2mainValue【港湾・漁港】&#10;一人当たり有形固定資産（償却資産）額">
          <a:extLst>
            <a:ext uri="{FF2B5EF4-FFF2-40B4-BE49-F238E27FC236}">
              <a16:creationId xmlns:a16="http://schemas.microsoft.com/office/drawing/2014/main" id="{1706CEEF-45D3-4B28-B274-559996C7D0B4}"/>
            </a:ext>
          </a:extLst>
        </xdr:cNvPr>
        <xdr:cNvSpPr txBox="1"/>
      </xdr:nvSpPr>
      <xdr:spPr>
        <a:xfrm>
          <a:off x="8450795" y="1858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67682</xdr:rowOff>
    </xdr:from>
    <xdr:ext cx="599010" cy="259045"/>
    <xdr:sp macro="" textlink="">
      <xdr:nvSpPr>
        <xdr:cNvPr id="490" name="n_3mainValue【港湾・漁港】&#10;一人当たり有形固定資産（償却資産）額">
          <a:extLst>
            <a:ext uri="{FF2B5EF4-FFF2-40B4-BE49-F238E27FC236}">
              <a16:creationId xmlns:a16="http://schemas.microsoft.com/office/drawing/2014/main" id="{E660FE6F-1E61-4CC8-98CB-796F687CCF09}"/>
            </a:ext>
          </a:extLst>
        </xdr:cNvPr>
        <xdr:cNvSpPr txBox="1"/>
      </xdr:nvSpPr>
      <xdr:spPr>
        <a:xfrm>
          <a:off x="7561795" y="18584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70662</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EDB7FD5A-EF05-4BB4-8FC3-D5332E1E86A5}"/>
            </a:ext>
          </a:extLst>
        </xdr:cNvPr>
        <xdr:cNvSpPr txBox="1"/>
      </xdr:nvSpPr>
      <xdr:spPr>
        <a:xfrm>
          <a:off x="6672795" y="18587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D6613FD3-941D-4A8F-9337-072D049D514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41D5607B-7254-4684-9BCC-C4A135C12A2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6FDCC3E-A9EB-4331-A488-5DBE3B7FC29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3C2863B1-59C4-4260-AC49-672211391D7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E681A95-E263-4640-944B-7EF0F09B934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83FDC0A-FF3A-4A2F-B312-CBB4BD8DE74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C53236B-256A-4CC1-8D6D-E1C8701C91B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A0F00206-BEEE-4223-9947-E83886F0F9A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8186B6D1-0129-4A98-A829-2C35396CB84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6C62831E-7AB0-434A-9C83-92C458D0E77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4A4F130F-81C3-489D-8355-90156C647C6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655DBECD-0505-491A-8138-C1E7A1FCEDA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4E4A8FC6-176A-42B9-B626-2530D4D98DE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2B1C788F-99F6-4258-A29E-868B70C1BFE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5DF55646-398B-4C4C-BD98-D8C2E246A11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21E818C7-0262-4B80-BCD9-8E5ADC7C41A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44A002DB-4F0E-4D96-96C7-D91C27D96ADD}"/>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EDB42205-7F4A-40CD-8561-13DC98D73293}"/>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8F51F829-68A7-4D31-A6F9-46EF8557588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D4C60260-814A-47B2-B559-074EC37747B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B047D160-4DEE-4D6F-959F-423EF31FC3DD}"/>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E1F7BBA3-BF79-436F-9F0F-A63081EC25B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DAFD133-F948-44E2-A73C-98724E01E9E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47F8BA81-0B62-44AE-BB16-981BF2D51C6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516" name="直線コネクタ 515">
          <a:extLst>
            <a:ext uri="{FF2B5EF4-FFF2-40B4-BE49-F238E27FC236}">
              <a16:creationId xmlns:a16="http://schemas.microsoft.com/office/drawing/2014/main" id="{56EF5992-8463-4E68-83CE-37C699237B36}"/>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0FEEDE78-ECCF-43B3-A729-61A4E44786C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8" name="直線コネクタ 517">
          <a:extLst>
            <a:ext uri="{FF2B5EF4-FFF2-40B4-BE49-F238E27FC236}">
              <a16:creationId xmlns:a16="http://schemas.microsoft.com/office/drawing/2014/main" id="{4FAED69D-FBAD-4E2D-B9E8-6DA3C142A54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BBB000E4-8C21-4367-9475-FD803D867D64}"/>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520" name="直線コネクタ 519">
          <a:extLst>
            <a:ext uri="{FF2B5EF4-FFF2-40B4-BE49-F238E27FC236}">
              <a16:creationId xmlns:a16="http://schemas.microsoft.com/office/drawing/2014/main" id="{B5444FEE-8F44-4D81-83E0-1D6C2E7EC9FD}"/>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CD51BECB-0333-4A11-B382-80EE97A5190E}"/>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522" name="フローチャート: 判断 521">
          <a:extLst>
            <a:ext uri="{FF2B5EF4-FFF2-40B4-BE49-F238E27FC236}">
              <a16:creationId xmlns:a16="http://schemas.microsoft.com/office/drawing/2014/main" id="{889A2C9B-DA07-4D27-B681-EC56CA0C4687}"/>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523" name="フローチャート: 判断 522">
          <a:extLst>
            <a:ext uri="{FF2B5EF4-FFF2-40B4-BE49-F238E27FC236}">
              <a16:creationId xmlns:a16="http://schemas.microsoft.com/office/drawing/2014/main" id="{0BE29759-7840-48DE-A031-F05442D38155}"/>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524" name="フローチャート: 判断 523">
          <a:extLst>
            <a:ext uri="{FF2B5EF4-FFF2-40B4-BE49-F238E27FC236}">
              <a16:creationId xmlns:a16="http://schemas.microsoft.com/office/drawing/2014/main" id="{2A6AFB01-D171-4859-A20A-424837DCAF7D}"/>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525" name="フローチャート: 判断 524">
          <a:extLst>
            <a:ext uri="{FF2B5EF4-FFF2-40B4-BE49-F238E27FC236}">
              <a16:creationId xmlns:a16="http://schemas.microsoft.com/office/drawing/2014/main" id="{ABE76915-B6AA-4A9B-8FE3-2B7C1952EA62}"/>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526" name="フローチャート: 判断 525">
          <a:extLst>
            <a:ext uri="{FF2B5EF4-FFF2-40B4-BE49-F238E27FC236}">
              <a16:creationId xmlns:a16="http://schemas.microsoft.com/office/drawing/2014/main" id="{A3202AA7-1F8C-45B7-9062-1C81213445D7}"/>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137F5B33-BD8C-4806-A432-EEEF3FB6ED3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FE1DDF7-6E6B-48A4-8359-63C49B8DFA4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ABD34D0-97E5-40EC-8583-63A47044268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50638E15-620A-4D7C-8D40-0C985D41C5D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31B552B-71DD-43FE-9341-0F0C06C8B79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27305</xdr:rowOff>
    </xdr:from>
    <xdr:to>
      <xdr:col>85</xdr:col>
      <xdr:colOff>177800</xdr:colOff>
      <xdr:row>38</xdr:row>
      <xdr:rowOff>128905</xdr:rowOff>
    </xdr:to>
    <xdr:sp macro="" textlink="">
      <xdr:nvSpPr>
        <xdr:cNvPr id="532" name="楕円 531">
          <a:extLst>
            <a:ext uri="{FF2B5EF4-FFF2-40B4-BE49-F238E27FC236}">
              <a16:creationId xmlns:a16="http://schemas.microsoft.com/office/drawing/2014/main" id="{2281ED23-D5D3-4B34-8456-E68D6A584ED4}"/>
            </a:ext>
          </a:extLst>
        </xdr:cNvPr>
        <xdr:cNvSpPr/>
      </xdr:nvSpPr>
      <xdr:spPr>
        <a:xfrm>
          <a:off x="162687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5732</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AC4CAB28-E98D-4ECA-8F2F-9624C86083E6}"/>
            </a:ext>
          </a:extLst>
        </xdr:cNvPr>
        <xdr:cNvSpPr txBox="1"/>
      </xdr:nvSpPr>
      <xdr:spPr>
        <a:xfrm>
          <a:off x="16357600"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145415</xdr:rowOff>
    </xdr:from>
    <xdr:to>
      <xdr:col>81</xdr:col>
      <xdr:colOff>101600</xdr:colOff>
      <xdr:row>38</xdr:row>
      <xdr:rowOff>75565</xdr:rowOff>
    </xdr:to>
    <xdr:sp macro="" textlink="">
      <xdr:nvSpPr>
        <xdr:cNvPr id="534" name="楕円 533">
          <a:extLst>
            <a:ext uri="{FF2B5EF4-FFF2-40B4-BE49-F238E27FC236}">
              <a16:creationId xmlns:a16="http://schemas.microsoft.com/office/drawing/2014/main" id="{540687A1-6F54-436B-B546-2134B7212B39}"/>
            </a:ext>
          </a:extLst>
        </xdr:cNvPr>
        <xdr:cNvSpPr/>
      </xdr:nvSpPr>
      <xdr:spPr>
        <a:xfrm>
          <a:off x="15430500" y="648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24765</xdr:rowOff>
    </xdr:from>
    <xdr:to>
      <xdr:col>85</xdr:col>
      <xdr:colOff>127000</xdr:colOff>
      <xdr:row>38</xdr:row>
      <xdr:rowOff>78105</xdr:rowOff>
    </xdr:to>
    <xdr:cxnSp macro="">
      <xdr:nvCxnSpPr>
        <xdr:cNvPr id="535" name="直線コネクタ 534">
          <a:extLst>
            <a:ext uri="{FF2B5EF4-FFF2-40B4-BE49-F238E27FC236}">
              <a16:creationId xmlns:a16="http://schemas.microsoft.com/office/drawing/2014/main" id="{A31C53D7-987A-430E-B305-53CA0E8DBBD8}"/>
            </a:ext>
          </a:extLst>
        </xdr:cNvPr>
        <xdr:cNvCxnSpPr/>
      </xdr:nvCxnSpPr>
      <xdr:spPr>
        <a:xfrm>
          <a:off x="15481300" y="653986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99695</xdr:rowOff>
    </xdr:from>
    <xdr:to>
      <xdr:col>76</xdr:col>
      <xdr:colOff>165100</xdr:colOff>
      <xdr:row>38</xdr:row>
      <xdr:rowOff>29845</xdr:rowOff>
    </xdr:to>
    <xdr:sp macro="" textlink="">
      <xdr:nvSpPr>
        <xdr:cNvPr id="536" name="楕円 535">
          <a:extLst>
            <a:ext uri="{FF2B5EF4-FFF2-40B4-BE49-F238E27FC236}">
              <a16:creationId xmlns:a16="http://schemas.microsoft.com/office/drawing/2014/main" id="{0DFEF87A-58A6-4D57-B363-CF0D010746D0}"/>
            </a:ext>
          </a:extLst>
        </xdr:cNvPr>
        <xdr:cNvSpPr/>
      </xdr:nvSpPr>
      <xdr:spPr>
        <a:xfrm>
          <a:off x="14541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150495</xdr:rowOff>
    </xdr:from>
    <xdr:to>
      <xdr:col>81</xdr:col>
      <xdr:colOff>50800</xdr:colOff>
      <xdr:row>38</xdr:row>
      <xdr:rowOff>24765</xdr:rowOff>
    </xdr:to>
    <xdr:cxnSp macro="">
      <xdr:nvCxnSpPr>
        <xdr:cNvPr id="537" name="直線コネクタ 536">
          <a:extLst>
            <a:ext uri="{FF2B5EF4-FFF2-40B4-BE49-F238E27FC236}">
              <a16:creationId xmlns:a16="http://schemas.microsoft.com/office/drawing/2014/main" id="{CE47FA58-3EDC-4563-8026-E9AB9CFD4216}"/>
            </a:ext>
          </a:extLst>
        </xdr:cNvPr>
        <xdr:cNvCxnSpPr/>
      </xdr:nvCxnSpPr>
      <xdr:spPr>
        <a:xfrm>
          <a:off x="14592300" y="64941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53975</xdr:rowOff>
    </xdr:from>
    <xdr:to>
      <xdr:col>72</xdr:col>
      <xdr:colOff>38100</xdr:colOff>
      <xdr:row>37</xdr:row>
      <xdr:rowOff>155575</xdr:rowOff>
    </xdr:to>
    <xdr:sp macro="" textlink="">
      <xdr:nvSpPr>
        <xdr:cNvPr id="538" name="楕円 537">
          <a:extLst>
            <a:ext uri="{FF2B5EF4-FFF2-40B4-BE49-F238E27FC236}">
              <a16:creationId xmlns:a16="http://schemas.microsoft.com/office/drawing/2014/main" id="{11103B02-2A44-41EF-9043-ED1F52EDBE30}"/>
            </a:ext>
          </a:extLst>
        </xdr:cNvPr>
        <xdr:cNvSpPr/>
      </xdr:nvSpPr>
      <xdr:spPr>
        <a:xfrm>
          <a:off x="13652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104775</xdr:rowOff>
    </xdr:from>
    <xdr:to>
      <xdr:col>76</xdr:col>
      <xdr:colOff>114300</xdr:colOff>
      <xdr:row>37</xdr:row>
      <xdr:rowOff>150495</xdr:rowOff>
    </xdr:to>
    <xdr:cxnSp macro="">
      <xdr:nvCxnSpPr>
        <xdr:cNvPr id="539" name="直線コネクタ 538">
          <a:extLst>
            <a:ext uri="{FF2B5EF4-FFF2-40B4-BE49-F238E27FC236}">
              <a16:creationId xmlns:a16="http://schemas.microsoft.com/office/drawing/2014/main" id="{805C81DE-E293-41B4-9D3D-64BCB2F92CDF}"/>
            </a:ext>
          </a:extLst>
        </xdr:cNvPr>
        <xdr:cNvCxnSpPr/>
      </xdr:nvCxnSpPr>
      <xdr:spPr>
        <a:xfrm>
          <a:off x="13703300" y="64484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2540</xdr:rowOff>
    </xdr:from>
    <xdr:to>
      <xdr:col>67</xdr:col>
      <xdr:colOff>101600</xdr:colOff>
      <xdr:row>37</xdr:row>
      <xdr:rowOff>104140</xdr:rowOff>
    </xdr:to>
    <xdr:sp macro="" textlink="">
      <xdr:nvSpPr>
        <xdr:cNvPr id="540" name="楕円 539">
          <a:extLst>
            <a:ext uri="{FF2B5EF4-FFF2-40B4-BE49-F238E27FC236}">
              <a16:creationId xmlns:a16="http://schemas.microsoft.com/office/drawing/2014/main" id="{3EDDE372-636A-4368-A0B3-CCBD0E525EB4}"/>
            </a:ext>
          </a:extLst>
        </xdr:cNvPr>
        <xdr:cNvSpPr/>
      </xdr:nvSpPr>
      <xdr:spPr>
        <a:xfrm>
          <a:off x="12763500" y="634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53340</xdr:rowOff>
    </xdr:from>
    <xdr:to>
      <xdr:col>71</xdr:col>
      <xdr:colOff>177800</xdr:colOff>
      <xdr:row>37</xdr:row>
      <xdr:rowOff>104775</xdr:rowOff>
    </xdr:to>
    <xdr:cxnSp macro="">
      <xdr:nvCxnSpPr>
        <xdr:cNvPr id="541" name="直線コネクタ 540">
          <a:extLst>
            <a:ext uri="{FF2B5EF4-FFF2-40B4-BE49-F238E27FC236}">
              <a16:creationId xmlns:a16="http://schemas.microsoft.com/office/drawing/2014/main" id="{CC75BC5E-0088-487E-B0C7-85F379D09A82}"/>
            </a:ext>
          </a:extLst>
        </xdr:cNvPr>
        <xdr:cNvCxnSpPr/>
      </xdr:nvCxnSpPr>
      <xdr:spPr>
        <a:xfrm>
          <a:off x="12814300" y="639699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C4DFE460-6942-447F-95B3-C823E244CA20}"/>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269748E8-98D0-478D-906B-3F236AB00884}"/>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4BBD6881-3FDC-4BDC-BDD3-8CF079B76756}"/>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137177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601EF121-88CF-425C-B036-9B801052805F}"/>
            </a:ext>
          </a:extLst>
        </xdr:cNvPr>
        <xdr:cNvSpPr txBox="1"/>
      </xdr:nvSpPr>
      <xdr:spPr>
        <a:xfrm>
          <a:off x="126117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66692</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84DD00C9-74B8-4FF1-8032-EF65BC643683}"/>
            </a:ext>
          </a:extLst>
        </xdr:cNvPr>
        <xdr:cNvSpPr txBox="1"/>
      </xdr:nvSpPr>
      <xdr:spPr>
        <a:xfrm>
          <a:off x="15266044" y="658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20972</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6657871D-DE8A-4391-88E8-689061CD148B}"/>
            </a:ext>
          </a:extLst>
        </xdr:cNvPr>
        <xdr:cNvSpPr txBox="1"/>
      </xdr:nvSpPr>
      <xdr:spPr>
        <a:xfrm>
          <a:off x="14389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F7298CF5-D599-4D92-9FFA-6407DA19715F}"/>
            </a:ext>
          </a:extLst>
        </xdr:cNvPr>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120667</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AC025F65-2DC5-470A-8483-893DE58D1EDA}"/>
            </a:ext>
          </a:extLst>
        </xdr:cNvPr>
        <xdr:cNvSpPr txBox="1"/>
      </xdr:nvSpPr>
      <xdr:spPr>
        <a:xfrm>
          <a:off x="126117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7FB71C7E-DFF9-45E9-88DC-58C48E1337B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C4D7F99F-5E24-4A2C-B45C-04676B72962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8419B33A-E154-44CA-88E2-F5AC90A5530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21B8E200-935F-40EA-A080-E4FF5AFF418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FAF1673-BC26-4A98-B201-C185BEA68BB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6E07DAFF-559D-4D79-86E8-DD43B0CBE43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86AEDAC-576F-4D8C-B352-25DED6E243A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345DCBB-7CD1-4267-A820-E9B877E4BEB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CFA12342-5D6D-4A41-B1E9-D58310489F6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9D641A9D-428F-48E7-A17E-B35A5A70B06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0" name="直線コネクタ 559">
          <a:extLst>
            <a:ext uri="{FF2B5EF4-FFF2-40B4-BE49-F238E27FC236}">
              <a16:creationId xmlns:a16="http://schemas.microsoft.com/office/drawing/2014/main" id="{90293C7E-16B1-4713-BC46-51CB782EB833}"/>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1" name="テキスト ボックス 560">
          <a:extLst>
            <a:ext uri="{FF2B5EF4-FFF2-40B4-BE49-F238E27FC236}">
              <a16:creationId xmlns:a16="http://schemas.microsoft.com/office/drawing/2014/main" id="{631239C6-BE82-4FF2-8197-7D3A4CF88B6C}"/>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2" name="直線コネクタ 561">
          <a:extLst>
            <a:ext uri="{FF2B5EF4-FFF2-40B4-BE49-F238E27FC236}">
              <a16:creationId xmlns:a16="http://schemas.microsoft.com/office/drawing/2014/main" id="{D8EE3682-90F4-42E6-93EF-A73AA0ACDAC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3" name="テキスト ボックス 562">
          <a:extLst>
            <a:ext uri="{FF2B5EF4-FFF2-40B4-BE49-F238E27FC236}">
              <a16:creationId xmlns:a16="http://schemas.microsoft.com/office/drawing/2014/main" id="{3722804C-2A45-4A98-BBBC-43F026399DA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4" name="直線コネクタ 563">
          <a:extLst>
            <a:ext uri="{FF2B5EF4-FFF2-40B4-BE49-F238E27FC236}">
              <a16:creationId xmlns:a16="http://schemas.microsoft.com/office/drawing/2014/main" id="{28EB2E29-DFBF-4578-B61D-79A83AEC3E35}"/>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5" name="テキスト ボックス 564">
          <a:extLst>
            <a:ext uri="{FF2B5EF4-FFF2-40B4-BE49-F238E27FC236}">
              <a16:creationId xmlns:a16="http://schemas.microsoft.com/office/drawing/2014/main" id="{E34BCFF2-D202-4D2A-BC8E-FD72A0BBE64A}"/>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6" name="直線コネクタ 565">
          <a:extLst>
            <a:ext uri="{FF2B5EF4-FFF2-40B4-BE49-F238E27FC236}">
              <a16:creationId xmlns:a16="http://schemas.microsoft.com/office/drawing/2014/main" id="{47E98E2F-54CF-4892-9055-28E253E153CF}"/>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7" name="テキスト ボックス 566">
          <a:extLst>
            <a:ext uri="{FF2B5EF4-FFF2-40B4-BE49-F238E27FC236}">
              <a16:creationId xmlns:a16="http://schemas.microsoft.com/office/drawing/2014/main" id="{9F15862C-A0DA-4A25-9EA7-A5C346F8EF1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8" name="直線コネクタ 567">
          <a:extLst>
            <a:ext uri="{FF2B5EF4-FFF2-40B4-BE49-F238E27FC236}">
              <a16:creationId xmlns:a16="http://schemas.microsoft.com/office/drawing/2014/main" id="{C95BFF7E-6D70-4993-B7B9-A91669698FA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9" name="テキスト ボックス 568">
          <a:extLst>
            <a:ext uri="{FF2B5EF4-FFF2-40B4-BE49-F238E27FC236}">
              <a16:creationId xmlns:a16="http://schemas.microsoft.com/office/drawing/2014/main" id="{7017FB62-F8C0-4B5F-AE87-80FB61A4CE6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0" name="【認定こども園・幼稚園・保育所】&#10;一人当たり面積グラフ枠">
          <a:extLst>
            <a:ext uri="{FF2B5EF4-FFF2-40B4-BE49-F238E27FC236}">
              <a16:creationId xmlns:a16="http://schemas.microsoft.com/office/drawing/2014/main" id="{F76172C2-E278-483B-A6A0-BB83333675E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571" name="直線コネクタ 570">
          <a:extLst>
            <a:ext uri="{FF2B5EF4-FFF2-40B4-BE49-F238E27FC236}">
              <a16:creationId xmlns:a16="http://schemas.microsoft.com/office/drawing/2014/main" id="{F8B7AE32-72D9-4783-94A8-9D9DA3BD0CE2}"/>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72" name="【認定こども園・幼稚園・保育所】&#10;一人当たり面積最小値テキスト">
          <a:extLst>
            <a:ext uri="{FF2B5EF4-FFF2-40B4-BE49-F238E27FC236}">
              <a16:creationId xmlns:a16="http://schemas.microsoft.com/office/drawing/2014/main" id="{44FE871B-0F7B-49BF-BF74-A4C84CF0297E}"/>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3" name="直線コネクタ 572">
          <a:extLst>
            <a:ext uri="{FF2B5EF4-FFF2-40B4-BE49-F238E27FC236}">
              <a16:creationId xmlns:a16="http://schemas.microsoft.com/office/drawing/2014/main" id="{A6684FB0-2452-4F18-AD80-E994F411F6C2}"/>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574" name="【認定こども園・幼稚園・保育所】&#10;一人当たり面積最大値テキスト">
          <a:extLst>
            <a:ext uri="{FF2B5EF4-FFF2-40B4-BE49-F238E27FC236}">
              <a16:creationId xmlns:a16="http://schemas.microsoft.com/office/drawing/2014/main" id="{F3BC81A3-9D28-4C18-AE5E-796FE2131EC0}"/>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575" name="直線コネクタ 574">
          <a:extLst>
            <a:ext uri="{FF2B5EF4-FFF2-40B4-BE49-F238E27FC236}">
              <a16:creationId xmlns:a16="http://schemas.microsoft.com/office/drawing/2014/main" id="{EF544C6F-C3FA-44EB-8D48-4C5EF64EAFD7}"/>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576" name="【認定こども園・幼稚園・保育所】&#10;一人当たり面積平均値テキスト">
          <a:extLst>
            <a:ext uri="{FF2B5EF4-FFF2-40B4-BE49-F238E27FC236}">
              <a16:creationId xmlns:a16="http://schemas.microsoft.com/office/drawing/2014/main" id="{F6A1304D-EC6A-42A7-88D7-F7C4512E4643}"/>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577" name="フローチャート: 判断 576">
          <a:extLst>
            <a:ext uri="{FF2B5EF4-FFF2-40B4-BE49-F238E27FC236}">
              <a16:creationId xmlns:a16="http://schemas.microsoft.com/office/drawing/2014/main" id="{9167FDDF-D72D-4A83-8EA1-AF42029C9143}"/>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578" name="フローチャート: 判断 577">
          <a:extLst>
            <a:ext uri="{FF2B5EF4-FFF2-40B4-BE49-F238E27FC236}">
              <a16:creationId xmlns:a16="http://schemas.microsoft.com/office/drawing/2014/main" id="{55665990-D01F-41B4-8DAA-2007D20930B5}"/>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579" name="フローチャート: 判断 578">
          <a:extLst>
            <a:ext uri="{FF2B5EF4-FFF2-40B4-BE49-F238E27FC236}">
              <a16:creationId xmlns:a16="http://schemas.microsoft.com/office/drawing/2014/main" id="{EDFD4A27-94E6-4D90-98EA-4E9C454767D3}"/>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580" name="フローチャート: 判断 579">
          <a:extLst>
            <a:ext uri="{FF2B5EF4-FFF2-40B4-BE49-F238E27FC236}">
              <a16:creationId xmlns:a16="http://schemas.microsoft.com/office/drawing/2014/main" id="{F1F88069-F521-45AA-A2E4-947544E28051}"/>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1" name="フローチャート: 判断 580">
          <a:extLst>
            <a:ext uri="{FF2B5EF4-FFF2-40B4-BE49-F238E27FC236}">
              <a16:creationId xmlns:a16="http://schemas.microsoft.com/office/drawing/2014/main" id="{500E71DA-36D7-4940-A29C-7E9DFB2892F8}"/>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DA4B8BB6-6C2F-4022-9C71-910474B9B2C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209E9086-9F65-43CE-AA27-D50292E7B2B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9159601-E3B4-4752-918E-2B1C9F8EEF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5395CC1-2A2D-46EE-9FC8-42EB7C67BDC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CF6BDF6-4132-44C2-994E-509E928BE04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135128</xdr:rowOff>
    </xdr:from>
    <xdr:to>
      <xdr:col>116</xdr:col>
      <xdr:colOff>114300</xdr:colOff>
      <xdr:row>36</xdr:row>
      <xdr:rowOff>65278</xdr:rowOff>
    </xdr:to>
    <xdr:sp macro="" textlink="">
      <xdr:nvSpPr>
        <xdr:cNvPr id="587" name="楕円 586">
          <a:extLst>
            <a:ext uri="{FF2B5EF4-FFF2-40B4-BE49-F238E27FC236}">
              <a16:creationId xmlns:a16="http://schemas.microsoft.com/office/drawing/2014/main" id="{E8E6E02F-DE7A-4987-8A4D-DD6F247BF49D}"/>
            </a:ext>
          </a:extLst>
        </xdr:cNvPr>
        <xdr:cNvSpPr/>
      </xdr:nvSpPr>
      <xdr:spPr>
        <a:xfrm>
          <a:off x="22110700" y="613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158005</xdr:rowOff>
    </xdr:from>
    <xdr:ext cx="469744" cy="259045"/>
    <xdr:sp macro="" textlink="">
      <xdr:nvSpPr>
        <xdr:cNvPr id="588" name="【認定こども園・幼稚園・保育所】&#10;一人当たり面積該当値テキスト">
          <a:extLst>
            <a:ext uri="{FF2B5EF4-FFF2-40B4-BE49-F238E27FC236}">
              <a16:creationId xmlns:a16="http://schemas.microsoft.com/office/drawing/2014/main" id="{99FD40E7-B8FE-40D1-B7DA-C2E4AF73FCB2}"/>
            </a:ext>
          </a:extLst>
        </xdr:cNvPr>
        <xdr:cNvSpPr txBox="1"/>
      </xdr:nvSpPr>
      <xdr:spPr>
        <a:xfrm>
          <a:off x="22199600" y="598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160274</xdr:rowOff>
    </xdr:from>
    <xdr:to>
      <xdr:col>112</xdr:col>
      <xdr:colOff>38100</xdr:colOff>
      <xdr:row>36</xdr:row>
      <xdr:rowOff>90424</xdr:rowOff>
    </xdr:to>
    <xdr:sp macro="" textlink="">
      <xdr:nvSpPr>
        <xdr:cNvPr id="589" name="楕円 588">
          <a:extLst>
            <a:ext uri="{FF2B5EF4-FFF2-40B4-BE49-F238E27FC236}">
              <a16:creationId xmlns:a16="http://schemas.microsoft.com/office/drawing/2014/main" id="{17E60C4A-C82B-48D7-87EA-77B8F6E56823}"/>
            </a:ext>
          </a:extLst>
        </xdr:cNvPr>
        <xdr:cNvSpPr/>
      </xdr:nvSpPr>
      <xdr:spPr>
        <a:xfrm>
          <a:off x="21272500" y="61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14478</xdr:rowOff>
    </xdr:from>
    <xdr:to>
      <xdr:col>116</xdr:col>
      <xdr:colOff>63500</xdr:colOff>
      <xdr:row>36</xdr:row>
      <xdr:rowOff>39624</xdr:rowOff>
    </xdr:to>
    <xdr:cxnSp macro="">
      <xdr:nvCxnSpPr>
        <xdr:cNvPr id="590" name="直線コネクタ 589">
          <a:extLst>
            <a:ext uri="{FF2B5EF4-FFF2-40B4-BE49-F238E27FC236}">
              <a16:creationId xmlns:a16="http://schemas.microsoft.com/office/drawing/2014/main" id="{2254419A-6C62-4E36-B640-54A3CA8FEB2C}"/>
            </a:ext>
          </a:extLst>
        </xdr:cNvPr>
        <xdr:cNvCxnSpPr/>
      </xdr:nvCxnSpPr>
      <xdr:spPr>
        <a:xfrm flipV="1">
          <a:off x="21323300" y="6186678"/>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66548</xdr:rowOff>
    </xdr:from>
    <xdr:to>
      <xdr:col>107</xdr:col>
      <xdr:colOff>101600</xdr:colOff>
      <xdr:row>36</xdr:row>
      <xdr:rowOff>168148</xdr:rowOff>
    </xdr:to>
    <xdr:sp macro="" textlink="">
      <xdr:nvSpPr>
        <xdr:cNvPr id="591" name="楕円 590">
          <a:extLst>
            <a:ext uri="{FF2B5EF4-FFF2-40B4-BE49-F238E27FC236}">
              <a16:creationId xmlns:a16="http://schemas.microsoft.com/office/drawing/2014/main" id="{B2E8755B-18EC-427B-AB7F-A5A9B2A61957}"/>
            </a:ext>
          </a:extLst>
        </xdr:cNvPr>
        <xdr:cNvSpPr/>
      </xdr:nvSpPr>
      <xdr:spPr>
        <a:xfrm>
          <a:off x="20383500" y="623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39624</xdr:rowOff>
    </xdr:from>
    <xdr:to>
      <xdr:col>111</xdr:col>
      <xdr:colOff>177800</xdr:colOff>
      <xdr:row>36</xdr:row>
      <xdr:rowOff>117348</xdr:rowOff>
    </xdr:to>
    <xdr:cxnSp macro="">
      <xdr:nvCxnSpPr>
        <xdr:cNvPr id="592" name="直線コネクタ 591">
          <a:extLst>
            <a:ext uri="{FF2B5EF4-FFF2-40B4-BE49-F238E27FC236}">
              <a16:creationId xmlns:a16="http://schemas.microsoft.com/office/drawing/2014/main" id="{DE22854D-C4EB-495D-8864-4177A33F5883}"/>
            </a:ext>
          </a:extLst>
        </xdr:cNvPr>
        <xdr:cNvCxnSpPr/>
      </xdr:nvCxnSpPr>
      <xdr:spPr>
        <a:xfrm flipV="1">
          <a:off x="20434300" y="621182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11684</xdr:rowOff>
    </xdr:from>
    <xdr:to>
      <xdr:col>102</xdr:col>
      <xdr:colOff>165100</xdr:colOff>
      <xdr:row>37</xdr:row>
      <xdr:rowOff>113284</xdr:rowOff>
    </xdr:to>
    <xdr:sp macro="" textlink="">
      <xdr:nvSpPr>
        <xdr:cNvPr id="593" name="楕円 592">
          <a:extLst>
            <a:ext uri="{FF2B5EF4-FFF2-40B4-BE49-F238E27FC236}">
              <a16:creationId xmlns:a16="http://schemas.microsoft.com/office/drawing/2014/main" id="{B63335FE-ED0C-4510-A588-CACDDDE69F29}"/>
            </a:ext>
          </a:extLst>
        </xdr:cNvPr>
        <xdr:cNvSpPr/>
      </xdr:nvSpPr>
      <xdr:spPr>
        <a:xfrm>
          <a:off x="19494500" y="635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117348</xdr:rowOff>
    </xdr:from>
    <xdr:to>
      <xdr:col>107</xdr:col>
      <xdr:colOff>50800</xdr:colOff>
      <xdr:row>37</xdr:row>
      <xdr:rowOff>62484</xdr:rowOff>
    </xdr:to>
    <xdr:cxnSp macro="">
      <xdr:nvCxnSpPr>
        <xdr:cNvPr id="594" name="直線コネクタ 593">
          <a:extLst>
            <a:ext uri="{FF2B5EF4-FFF2-40B4-BE49-F238E27FC236}">
              <a16:creationId xmlns:a16="http://schemas.microsoft.com/office/drawing/2014/main" id="{E2C26AE8-1554-4515-9E9D-F49D9383CE7D}"/>
            </a:ext>
          </a:extLst>
        </xdr:cNvPr>
        <xdr:cNvCxnSpPr/>
      </xdr:nvCxnSpPr>
      <xdr:spPr>
        <a:xfrm flipV="1">
          <a:off x="19545300" y="6289548"/>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20828</xdr:rowOff>
    </xdr:from>
    <xdr:to>
      <xdr:col>98</xdr:col>
      <xdr:colOff>38100</xdr:colOff>
      <xdr:row>37</xdr:row>
      <xdr:rowOff>122428</xdr:rowOff>
    </xdr:to>
    <xdr:sp macro="" textlink="">
      <xdr:nvSpPr>
        <xdr:cNvPr id="595" name="楕円 594">
          <a:extLst>
            <a:ext uri="{FF2B5EF4-FFF2-40B4-BE49-F238E27FC236}">
              <a16:creationId xmlns:a16="http://schemas.microsoft.com/office/drawing/2014/main" id="{9B850500-2C58-422D-AB40-4CEEC0DB4E8D}"/>
            </a:ext>
          </a:extLst>
        </xdr:cNvPr>
        <xdr:cNvSpPr/>
      </xdr:nvSpPr>
      <xdr:spPr>
        <a:xfrm>
          <a:off x="18605500" y="636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62484</xdr:rowOff>
    </xdr:from>
    <xdr:to>
      <xdr:col>102</xdr:col>
      <xdr:colOff>114300</xdr:colOff>
      <xdr:row>37</xdr:row>
      <xdr:rowOff>71628</xdr:rowOff>
    </xdr:to>
    <xdr:cxnSp macro="">
      <xdr:nvCxnSpPr>
        <xdr:cNvPr id="596" name="直線コネクタ 595">
          <a:extLst>
            <a:ext uri="{FF2B5EF4-FFF2-40B4-BE49-F238E27FC236}">
              <a16:creationId xmlns:a16="http://schemas.microsoft.com/office/drawing/2014/main" id="{BEC2C0BC-DF50-4A80-8C58-956CA2CD4B71}"/>
            </a:ext>
          </a:extLst>
        </xdr:cNvPr>
        <xdr:cNvCxnSpPr/>
      </xdr:nvCxnSpPr>
      <xdr:spPr>
        <a:xfrm flipV="1">
          <a:off x="18656300" y="640613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97" name="n_1aveValue【認定こども園・幼稚園・保育所】&#10;一人当たり面積">
          <a:extLst>
            <a:ext uri="{FF2B5EF4-FFF2-40B4-BE49-F238E27FC236}">
              <a16:creationId xmlns:a16="http://schemas.microsoft.com/office/drawing/2014/main" id="{8EA79A71-3F7C-4EA0-A280-5E3A215B3393}"/>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98" name="n_2aveValue【認定こども園・幼稚園・保育所】&#10;一人当たり面積">
          <a:extLst>
            <a:ext uri="{FF2B5EF4-FFF2-40B4-BE49-F238E27FC236}">
              <a16:creationId xmlns:a16="http://schemas.microsoft.com/office/drawing/2014/main" id="{820FA0EA-2723-4B5F-852B-7CE1AAF6655F}"/>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99" name="n_3aveValue【認定こども園・幼稚園・保育所】&#10;一人当たり面積">
          <a:extLst>
            <a:ext uri="{FF2B5EF4-FFF2-40B4-BE49-F238E27FC236}">
              <a16:creationId xmlns:a16="http://schemas.microsoft.com/office/drawing/2014/main" id="{1278D569-A980-468D-8F10-20924856DFE3}"/>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0" name="n_4aveValue【認定こども園・幼稚園・保育所】&#10;一人当たり面積">
          <a:extLst>
            <a:ext uri="{FF2B5EF4-FFF2-40B4-BE49-F238E27FC236}">
              <a16:creationId xmlns:a16="http://schemas.microsoft.com/office/drawing/2014/main" id="{419C9F50-CBC3-475F-84EC-04FBD4B7C7EA}"/>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106951</xdr:rowOff>
    </xdr:from>
    <xdr:ext cx="469744" cy="259045"/>
    <xdr:sp macro="" textlink="">
      <xdr:nvSpPr>
        <xdr:cNvPr id="601" name="n_1mainValue【認定こども園・幼稚園・保育所】&#10;一人当たり面積">
          <a:extLst>
            <a:ext uri="{FF2B5EF4-FFF2-40B4-BE49-F238E27FC236}">
              <a16:creationId xmlns:a16="http://schemas.microsoft.com/office/drawing/2014/main" id="{1A0FF7B9-2F63-4007-B666-11F56692B7A0}"/>
            </a:ext>
          </a:extLst>
        </xdr:cNvPr>
        <xdr:cNvSpPr txBox="1"/>
      </xdr:nvSpPr>
      <xdr:spPr>
        <a:xfrm>
          <a:off x="21075727" y="593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13225</xdr:rowOff>
    </xdr:from>
    <xdr:ext cx="469744" cy="259045"/>
    <xdr:sp macro="" textlink="">
      <xdr:nvSpPr>
        <xdr:cNvPr id="602" name="n_2mainValue【認定こども園・幼稚園・保育所】&#10;一人当たり面積">
          <a:extLst>
            <a:ext uri="{FF2B5EF4-FFF2-40B4-BE49-F238E27FC236}">
              <a16:creationId xmlns:a16="http://schemas.microsoft.com/office/drawing/2014/main" id="{ED0D121F-5A8D-44A1-8DC9-EFCC427B26A8}"/>
            </a:ext>
          </a:extLst>
        </xdr:cNvPr>
        <xdr:cNvSpPr txBox="1"/>
      </xdr:nvSpPr>
      <xdr:spPr>
        <a:xfrm>
          <a:off x="20199427" y="601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129811</xdr:rowOff>
    </xdr:from>
    <xdr:ext cx="469744" cy="259045"/>
    <xdr:sp macro="" textlink="">
      <xdr:nvSpPr>
        <xdr:cNvPr id="603" name="n_3mainValue【認定こども園・幼稚園・保育所】&#10;一人当たり面積">
          <a:extLst>
            <a:ext uri="{FF2B5EF4-FFF2-40B4-BE49-F238E27FC236}">
              <a16:creationId xmlns:a16="http://schemas.microsoft.com/office/drawing/2014/main" id="{39DF25D4-4BB4-42CB-A0D2-553E876683DC}"/>
            </a:ext>
          </a:extLst>
        </xdr:cNvPr>
        <xdr:cNvSpPr txBox="1"/>
      </xdr:nvSpPr>
      <xdr:spPr>
        <a:xfrm>
          <a:off x="19310427" y="613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138955</xdr:rowOff>
    </xdr:from>
    <xdr:ext cx="469744" cy="259045"/>
    <xdr:sp macro="" textlink="">
      <xdr:nvSpPr>
        <xdr:cNvPr id="604" name="n_4mainValue【認定こども園・幼稚園・保育所】&#10;一人当たり面積">
          <a:extLst>
            <a:ext uri="{FF2B5EF4-FFF2-40B4-BE49-F238E27FC236}">
              <a16:creationId xmlns:a16="http://schemas.microsoft.com/office/drawing/2014/main" id="{49238A9B-0009-451B-8AC7-D1D52E54BDAE}"/>
            </a:ext>
          </a:extLst>
        </xdr:cNvPr>
        <xdr:cNvSpPr txBox="1"/>
      </xdr:nvSpPr>
      <xdr:spPr>
        <a:xfrm>
          <a:off x="18421427" y="6139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5" name="正方形/長方形 604">
          <a:extLst>
            <a:ext uri="{FF2B5EF4-FFF2-40B4-BE49-F238E27FC236}">
              <a16:creationId xmlns:a16="http://schemas.microsoft.com/office/drawing/2014/main" id="{2239557B-872D-4961-8EB2-358813E306A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6" name="正方形/長方形 605">
          <a:extLst>
            <a:ext uri="{FF2B5EF4-FFF2-40B4-BE49-F238E27FC236}">
              <a16:creationId xmlns:a16="http://schemas.microsoft.com/office/drawing/2014/main" id="{F6A060BF-343C-4D01-8DC2-D5EF0165A9F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7" name="正方形/長方形 606">
          <a:extLst>
            <a:ext uri="{FF2B5EF4-FFF2-40B4-BE49-F238E27FC236}">
              <a16:creationId xmlns:a16="http://schemas.microsoft.com/office/drawing/2014/main" id="{B8E83B36-6A52-4171-9EB6-CCF8E8A5C8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8" name="正方形/長方形 607">
          <a:extLst>
            <a:ext uri="{FF2B5EF4-FFF2-40B4-BE49-F238E27FC236}">
              <a16:creationId xmlns:a16="http://schemas.microsoft.com/office/drawing/2014/main" id="{38F8C001-13E0-4A92-9B77-674F14A95CF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9" name="正方形/長方形 608">
          <a:extLst>
            <a:ext uri="{FF2B5EF4-FFF2-40B4-BE49-F238E27FC236}">
              <a16:creationId xmlns:a16="http://schemas.microsoft.com/office/drawing/2014/main" id="{EB928913-FF79-4CCC-B3CF-C3191E1496E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0" name="正方形/長方形 609">
          <a:extLst>
            <a:ext uri="{FF2B5EF4-FFF2-40B4-BE49-F238E27FC236}">
              <a16:creationId xmlns:a16="http://schemas.microsoft.com/office/drawing/2014/main" id="{443DFE1F-405F-4A9F-B3F2-786A2BE279E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1" name="正方形/長方形 610">
          <a:extLst>
            <a:ext uri="{FF2B5EF4-FFF2-40B4-BE49-F238E27FC236}">
              <a16:creationId xmlns:a16="http://schemas.microsoft.com/office/drawing/2014/main" id="{978C5A73-4ED4-47C3-BA4F-A1862BCCB4B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2" name="正方形/長方形 611">
          <a:extLst>
            <a:ext uri="{FF2B5EF4-FFF2-40B4-BE49-F238E27FC236}">
              <a16:creationId xmlns:a16="http://schemas.microsoft.com/office/drawing/2014/main" id="{78927A67-EC9A-4AFE-9B08-6D953C40B3AB}"/>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3" name="テキスト ボックス 612">
          <a:extLst>
            <a:ext uri="{FF2B5EF4-FFF2-40B4-BE49-F238E27FC236}">
              <a16:creationId xmlns:a16="http://schemas.microsoft.com/office/drawing/2014/main" id="{DB2093DF-DA4C-46B1-8749-0A972FD7DF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4" name="直線コネクタ 613">
          <a:extLst>
            <a:ext uri="{FF2B5EF4-FFF2-40B4-BE49-F238E27FC236}">
              <a16:creationId xmlns:a16="http://schemas.microsoft.com/office/drawing/2014/main" id="{EAA0B213-A94F-48B8-B8BA-E8B38B84CE0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5" name="テキスト ボックス 614">
          <a:extLst>
            <a:ext uri="{FF2B5EF4-FFF2-40B4-BE49-F238E27FC236}">
              <a16:creationId xmlns:a16="http://schemas.microsoft.com/office/drawing/2014/main" id="{98B784BE-A2C8-41AF-8B18-7DF0A93FF1F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6" name="直線コネクタ 615">
          <a:extLst>
            <a:ext uri="{FF2B5EF4-FFF2-40B4-BE49-F238E27FC236}">
              <a16:creationId xmlns:a16="http://schemas.microsoft.com/office/drawing/2014/main" id="{AB6019E8-6835-4671-B61E-A639F1F1D3EF}"/>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7" name="テキスト ボックス 616">
          <a:extLst>
            <a:ext uri="{FF2B5EF4-FFF2-40B4-BE49-F238E27FC236}">
              <a16:creationId xmlns:a16="http://schemas.microsoft.com/office/drawing/2014/main" id="{9A067877-2211-4334-9FA0-1FDA91B80D4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8" name="直線コネクタ 617">
          <a:extLst>
            <a:ext uri="{FF2B5EF4-FFF2-40B4-BE49-F238E27FC236}">
              <a16:creationId xmlns:a16="http://schemas.microsoft.com/office/drawing/2014/main" id="{8B539183-1EFE-4507-BF64-EDC5CF2A9F4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9" name="テキスト ボックス 618">
          <a:extLst>
            <a:ext uri="{FF2B5EF4-FFF2-40B4-BE49-F238E27FC236}">
              <a16:creationId xmlns:a16="http://schemas.microsoft.com/office/drawing/2014/main" id="{451877E7-5719-4F13-8511-1C410CA4FA4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0" name="直線コネクタ 619">
          <a:extLst>
            <a:ext uri="{FF2B5EF4-FFF2-40B4-BE49-F238E27FC236}">
              <a16:creationId xmlns:a16="http://schemas.microsoft.com/office/drawing/2014/main" id="{33C2D911-7658-40D7-8416-ED28640D46C6}"/>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1" name="テキスト ボックス 620">
          <a:extLst>
            <a:ext uri="{FF2B5EF4-FFF2-40B4-BE49-F238E27FC236}">
              <a16:creationId xmlns:a16="http://schemas.microsoft.com/office/drawing/2014/main" id="{1B36B612-032C-47B4-9CBE-1E96BB943AD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2" name="直線コネクタ 621">
          <a:extLst>
            <a:ext uri="{FF2B5EF4-FFF2-40B4-BE49-F238E27FC236}">
              <a16:creationId xmlns:a16="http://schemas.microsoft.com/office/drawing/2014/main" id="{77A3D3BD-9939-494C-91F4-3E1E4B14D3F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3" name="テキスト ボックス 622">
          <a:extLst>
            <a:ext uri="{FF2B5EF4-FFF2-40B4-BE49-F238E27FC236}">
              <a16:creationId xmlns:a16="http://schemas.microsoft.com/office/drawing/2014/main" id="{F1FFBD59-4646-42A0-9177-2DC6A0994F7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4" name="直線コネクタ 623">
          <a:extLst>
            <a:ext uri="{FF2B5EF4-FFF2-40B4-BE49-F238E27FC236}">
              <a16:creationId xmlns:a16="http://schemas.microsoft.com/office/drawing/2014/main" id="{B6218884-C9F0-4E4D-99C0-DFD2CF88A39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5" name="テキスト ボックス 624">
          <a:extLst>
            <a:ext uri="{FF2B5EF4-FFF2-40B4-BE49-F238E27FC236}">
              <a16:creationId xmlns:a16="http://schemas.microsoft.com/office/drawing/2014/main" id="{D08544D2-B1A9-4B89-B7D7-490E7FE31A5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6" name="直線コネクタ 625">
          <a:extLst>
            <a:ext uri="{FF2B5EF4-FFF2-40B4-BE49-F238E27FC236}">
              <a16:creationId xmlns:a16="http://schemas.microsoft.com/office/drawing/2014/main" id="{91B61F50-5070-4E0A-AFFB-6D3C3F8740D9}"/>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7" name="テキスト ボックス 626">
          <a:extLst>
            <a:ext uri="{FF2B5EF4-FFF2-40B4-BE49-F238E27FC236}">
              <a16:creationId xmlns:a16="http://schemas.microsoft.com/office/drawing/2014/main" id="{8C4F2132-586F-4E51-83ED-44AADBF2E1C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A4D57E1E-3FE9-4CCD-A63E-ADD3E0D056E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629" name="直線コネクタ 628">
          <a:extLst>
            <a:ext uri="{FF2B5EF4-FFF2-40B4-BE49-F238E27FC236}">
              <a16:creationId xmlns:a16="http://schemas.microsoft.com/office/drawing/2014/main" id="{5970DCA8-8B3B-4575-8D4E-BBEC911CB259}"/>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F93F9B0B-BEB7-40AA-A07A-7D8BBB6DCA8A}"/>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1" name="直線コネクタ 630">
          <a:extLst>
            <a:ext uri="{FF2B5EF4-FFF2-40B4-BE49-F238E27FC236}">
              <a16:creationId xmlns:a16="http://schemas.microsoft.com/office/drawing/2014/main" id="{F443475A-3369-4B2F-BCF6-02783DED3316}"/>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C60864C9-D95C-464B-93EC-364BF9F24B0D}"/>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633" name="直線コネクタ 632">
          <a:extLst>
            <a:ext uri="{FF2B5EF4-FFF2-40B4-BE49-F238E27FC236}">
              <a16:creationId xmlns:a16="http://schemas.microsoft.com/office/drawing/2014/main" id="{730D353C-5925-481F-986C-7DE16779DF3C}"/>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A6FF7F36-E7F6-4590-BEF9-FB5E95B0455A}"/>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635" name="フローチャート: 判断 634">
          <a:extLst>
            <a:ext uri="{FF2B5EF4-FFF2-40B4-BE49-F238E27FC236}">
              <a16:creationId xmlns:a16="http://schemas.microsoft.com/office/drawing/2014/main" id="{B3E4FD17-16D1-405F-A5C7-5B5FB922D0B3}"/>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636" name="フローチャート: 判断 635">
          <a:extLst>
            <a:ext uri="{FF2B5EF4-FFF2-40B4-BE49-F238E27FC236}">
              <a16:creationId xmlns:a16="http://schemas.microsoft.com/office/drawing/2014/main" id="{65CAE0BA-E1D6-4F42-AF08-0DDD57F267A1}"/>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637" name="フローチャート: 判断 636">
          <a:extLst>
            <a:ext uri="{FF2B5EF4-FFF2-40B4-BE49-F238E27FC236}">
              <a16:creationId xmlns:a16="http://schemas.microsoft.com/office/drawing/2014/main" id="{1F6FBAF8-AAB2-4D49-A1CC-3CE2698E3B33}"/>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638" name="フローチャート: 判断 637">
          <a:extLst>
            <a:ext uri="{FF2B5EF4-FFF2-40B4-BE49-F238E27FC236}">
              <a16:creationId xmlns:a16="http://schemas.microsoft.com/office/drawing/2014/main" id="{0AC91456-2D4C-4706-B36E-A1ECA19E9279}"/>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639" name="フローチャート: 判断 638">
          <a:extLst>
            <a:ext uri="{FF2B5EF4-FFF2-40B4-BE49-F238E27FC236}">
              <a16:creationId xmlns:a16="http://schemas.microsoft.com/office/drawing/2014/main" id="{B4FD4DB5-3690-4C94-93CF-1726BB59448B}"/>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4D97609C-2D74-4C2F-8DE0-B8F2CB6E6D1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6C61BDDF-1E9F-4EC3-9635-BD82BFC7BE2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D2D5416-801A-44D4-9E96-A78734F8897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A5145CC-1C89-4691-9BF8-017067070F3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78E6EE8-64FF-45D4-A654-530F28B337B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46355</xdr:rowOff>
    </xdr:from>
    <xdr:to>
      <xdr:col>85</xdr:col>
      <xdr:colOff>177800</xdr:colOff>
      <xdr:row>63</xdr:row>
      <xdr:rowOff>147955</xdr:rowOff>
    </xdr:to>
    <xdr:sp macro="" textlink="">
      <xdr:nvSpPr>
        <xdr:cNvPr id="645" name="楕円 644">
          <a:extLst>
            <a:ext uri="{FF2B5EF4-FFF2-40B4-BE49-F238E27FC236}">
              <a16:creationId xmlns:a16="http://schemas.microsoft.com/office/drawing/2014/main" id="{59E93614-F88E-4652-BC36-7ED8ABBA1697}"/>
            </a:ext>
          </a:extLst>
        </xdr:cNvPr>
        <xdr:cNvSpPr/>
      </xdr:nvSpPr>
      <xdr:spPr>
        <a:xfrm>
          <a:off x="16268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132732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28B91492-AEE6-40BE-B33D-EE22F789AA0D}"/>
            </a:ext>
          </a:extLst>
        </xdr:cNvPr>
        <xdr:cNvSpPr txBox="1"/>
      </xdr:nvSpPr>
      <xdr:spPr>
        <a:xfrm>
          <a:off x="16357600" y="1076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29210</xdr:rowOff>
    </xdr:from>
    <xdr:to>
      <xdr:col>81</xdr:col>
      <xdr:colOff>101600</xdr:colOff>
      <xdr:row>63</xdr:row>
      <xdr:rowOff>130810</xdr:rowOff>
    </xdr:to>
    <xdr:sp macro="" textlink="">
      <xdr:nvSpPr>
        <xdr:cNvPr id="647" name="楕円 646">
          <a:extLst>
            <a:ext uri="{FF2B5EF4-FFF2-40B4-BE49-F238E27FC236}">
              <a16:creationId xmlns:a16="http://schemas.microsoft.com/office/drawing/2014/main" id="{6EA816B8-35D4-47DF-9EC4-9960F3570B1A}"/>
            </a:ext>
          </a:extLst>
        </xdr:cNvPr>
        <xdr:cNvSpPr/>
      </xdr:nvSpPr>
      <xdr:spPr>
        <a:xfrm>
          <a:off x="15430500" y="1083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80010</xdr:rowOff>
    </xdr:from>
    <xdr:to>
      <xdr:col>85</xdr:col>
      <xdr:colOff>127000</xdr:colOff>
      <xdr:row>63</xdr:row>
      <xdr:rowOff>97155</xdr:rowOff>
    </xdr:to>
    <xdr:cxnSp macro="">
      <xdr:nvCxnSpPr>
        <xdr:cNvPr id="648" name="直線コネクタ 647">
          <a:extLst>
            <a:ext uri="{FF2B5EF4-FFF2-40B4-BE49-F238E27FC236}">
              <a16:creationId xmlns:a16="http://schemas.microsoft.com/office/drawing/2014/main" id="{F442B0F1-427E-4D65-A94B-A3EBFFEB46F2}"/>
            </a:ext>
          </a:extLst>
        </xdr:cNvPr>
        <xdr:cNvCxnSpPr/>
      </xdr:nvCxnSpPr>
      <xdr:spPr>
        <a:xfrm>
          <a:off x="15481300" y="1088136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8255</xdr:rowOff>
    </xdr:from>
    <xdr:to>
      <xdr:col>76</xdr:col>
      <xdr:colOff>165100</xdr:colOff>
      <xdr:row>63</xdr:row>
      <xdr:rowOff>109855</xdr:rowOff>
    </xdr:to>
    <xdr:sp macro="" textlink="">
      <xdr:nvSpPr>
        <xdr:cNvPr id="649" name="楕円 648">
          <a:extLst>
            <a:ext uri="{FF2B5EF4-FFF2-40B4-BE49-F238E27FC236}">
              <a16:creationId xmlns:a16="http://schemas.microsoft.com/office/drawing/2014/main" id="{25D17D60-9630-4747-80EF-25D714721B4F}"/>
            </a:ext>
          </a:extLst>
        </xdr:cNvPr>
        <xdr:cNvSpPr/>
      </xdr:nvSpPr>
      <xdr:spPr>
        <a:xfrm>
          <a:off x="145415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59055</xdr:rowOff>
    </xdr:from>
    <xdr:to>
      <xdr:col>81</xdr:col>
      <xdr:colOff>50800</xdr:colOff>
      <xdr:row>63</xdr:row>
      <xdr:rowOff>80010</xdr:rowOff>
    </xdr:to>
    <xdr:cxnSp macro="">
      <xdr:nvCxnSpPr>
        <xdr:cNvPr id="650" name="直線コネクタ 649">
          <a:extLst>
            <a:ext uri="{FF2B5EF4-FFF2-40B4-BE49-F238E27FC236}">
              <a16:creationId xmlns:a16="http://schemas.microsoft.com/office/drawing/2014/main" id="{9DCABE4F-01B3-4FAF-8675-39A80BA26D6F}"/>
            </a:ext>
          </a:extLst>
        </xdr:cNvPr>
        <xdr:cNvCxnSpPr/>
      </xdr:nvCxnSpPr>
      <xdr:spPr>
        <a:xfrm>
          <a:off x="14592300" y="1086040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151130</xdr:rowOff>
    </xdr:from>
    <xdr:to>
      <xdr:col>72</xdr:col>
      <xdr:colOff>38100</xdr:colOff>
      <xdr:row>63</xdr:row>
      <xdr:rowOff>81280</xdr:rowOff>
    </xdr:to>
    <xdr:sp macro="" textlink="">
      <xdr:nvSpPr>
        <xdr:cNvPr id="651" name="楕円 650">
          <a:extLst>
            <a:ext uri="{FF2B5EF4-FFF2-40B4-BE49-F238E27FC236}">
              <a16:creationId xmlns:a16="http://schemas.microsoft.com/office/drawing/2014/main" id="{8413B0DC-1220-4CFE-B0EB-25329632DD09}"/>
            </a:ext>
          </a:extLst>
        </xdr:cNvPr>
        <xdr:cNvSpPr/>
      </xdr:nvSpPr>
      <xdr:spPr>
        <a:xfrm>
          <a:off x="13652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30480</xdr:rowOff>
    </xdr:from>
    <xdr:to>
      <xdr:col>76</xdr:col>
      <xdr:colOff>114300</xdr:colOff>
      <xdr:row>63</xdr:row>
      <xdr:rowOff>59055</xdr:rowOff>
    </xdr:to>
    <xdr:cxnSp macro="">
      <xdr:nvCxnSpPr>
        <xdr:cNvPr id="652" name="直線コネクタ 651">
          <a:extLst>
            <a:ext uri="{FF2B5EF4-FFF2-40B4-BE49-F238E27FC236}">
              <a16:creationId xmlns:a16="http://schemas.microsoft.com/office/drawing/2014/main" id="{DA4C32A9-52DA-49C5-BDC4-9C57D3B78040}"/>
            </a:ext>
          </a:extLst>
        </xdr:cNvPr>
        <xdr:cNvCxnSpPr/>
      </xdr:nvCxnSpPr>
      <xdr:spPr>
        <a:xfrm>
          <a:off x="13703300" y="108318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126365</xdr:rowOff>
    </xdr:from>
    <xdr:to>
      <xdr:col>67</xdr:col>
      <xdr:colOff>101600</xdr:colOff>
      <xdr:row>63</xdr:row>
      <xdr:rowOff>56515</xdr:rowOff>
    </xdr:to>
    <xdr:sp macro="" textlink="">
      <xdr:nvSpPr>
        <xdr:cNvPr id="653" name="楕円 652">
          <a:extLst>
            <a:ext uri="{FF2B5EF4-FFF2-40B4-BE49-F238E27FC236}">
              <a16:creationId xmlns:a16="http://schemas.microsoft.com/office/drawing/2014/main" id="{30473D12-5718-403F-9369-962470423846}"/>
            </a:ext>
          </a:extLst>
        </xdr:cNvPr>
        <xdr:cNvSpPr/>
      </xdr:nvSpPr>
      <xdr:spPr>
        <a:xfrm>
          <a:off x="127635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5715</xdr:rowOff>
    </xdr:from>
    <xdr:to>
      <xdr:col>71</xdr:col>
      <xdr:colOff>177800</xdr:colOff>
      <xdr:row>63</xdr:row>
      <xdr:rowOff>30480</xdr:rowOff>
    </xdr:to>
    <xdr:cxnSp macro="">
      <xdr:nvCxnSpPr>
        <xdr:cNvPr id="654" name="直線コネクタ 653">
          <a:extLst>
            <a:ext uri="{FF2B5EF4-FFF2-40B4-BE49-F238E27FC236}">
              <a16:creationId xmlns:a16="http://schemas.microsoft.com/office/drawing/2014/main" id="{9AFC53B6-6FB1-4A2B-8749-699B07D5A70D}"/>
            </a:ext>
          </a:extLst>
        </xdr:cNvPr>
        <xdr:cNvCxnSpPr/>
      </xdr:nvCxnSpPr>
      <xdr:spPr>
        <a:xfrm>
          <a:off x="12814300" y="1080706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655" name="n_1aveValue【学校施設】&#10;有形固定資産減価償却率">
          <a:extLst>
            <a:ext uri="{FF2B5EF4-FFF2-40B4-BE49-F238E27FC236}">
              <a16:creationId xmlns:a16="http://schemas.microsoft.com/office/drawing/2014/main" id="{C605317A-8F53-4097-93B4-99DBE2489E24}"/>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656" name="n_2aveValue【学校施設】&#10;有形固定資産減価償却率">
          <a:extLst>
            <a:ext uri="{FF2B5EF4-FFF2-40B4-BE49-F238E27FC236}">
              <a16:creationId xmlns:a16="http://schemas.microsoft.com/office/drawing/2014/main" id="{1C1E1D2C-B4BB-4E95-AB69-ABE8E8B111E6}"/>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657" name="n_3aveValue【学校施設】&#10;有形固定資産減価償却率">
          <a:extLst>
            <a:ext uri="{FF2B5EF4-FFF2-40B4-BE49-F238E27FC236}">
              <a16:creationId xmlns:a16="http://schemas.microsoft.com/office/drawing/2014/main" id="{66CA39FB-8573-47E2-84C4-FA8BD6BD114C}"/>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658" name="n_4aveValue【学校施設】&#10;有形固定資産減価償却率">
          <a:extLst>
            <a:ext uri="{FF2B5EF4-FFF2-40B4-BE49-F238E27FC236}">
              <a16:creationId xmlns:a16="http://schemas.microsoft.com/office/drawing/2014/main" id="{12D9102E-428E-4721-B19F-1AE3ED860B90}"/>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121937</xdr:rowOff>
    </xdr:from>
    <xdr:ext cx="405111" cy="259045"/>
    <xdr:sp macro="" textlink="">
      <xdr:nvSpPr>
        <xdr:cNvPr id="659" name="n_1mainValue【学校施設】&#10;有形固定資産減価償却率">
          <a:extLst>
            <a:ext uri="{FF2B5EF4-FFF2-40B4-BE49-F238E27FC236}">
              <a16:creationId xmlns:a16="http://schemas.microsoft.com/office/drawing/2014/main" id="{9E46B14C-C66A-487E-A26B-9AF8C7CA649F}"/>
            </a:ext>
          </a:extLst>
        </xdr:cNvPr>
        <xdr:cNvSpPr txBox="1"/>
      </xdr:nvSpPr>
      <xdr:spPr>
        <a:xfrm>
          <a:off x="152660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100982</xdr:rowOff>
    </xdr:from>
    <xdr:ext cx="405111" cy="259045"/>
    <xdr:sp macro="" textlink="">
      <xdr:nvSpPr>
        <xdr:cNvPr id="660" name="n_2mainValue【学校施設】&#10;有形固定資産減価償却率">
          <a:extLst>
            <a:ext uri="{FF2B5EF4-FFF2-40B4-BE49-F238E27FC236}">
              <a16:creationId xmlns:a16="http://schemas.microsoft.com/office/drawing/2014/main" id="{F4B236CB-89F9-45CC-BE78-32B229ABAC25}"/>
            </a:ext>
          </a:extLst>
        </xdr:cNvPr>
        <xdr:cNvSpPr txBox="1"/>
      </xdr:nvSpPr>
      <xdr:spPr>
        <a:xfrm>
          <a:off x="14389744" y="1090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72407</xdr:rowOff>
    </xdr:from>
    <xdr:ext cx="405111" cy="259045"/>
    <xdr:sp macro="" textlink="">
      <xdr:nvSpPr>
        <xdr:cNvPr id="661" name="n_3mainValue【学校施設】&#10;有形固定資産減価償却率">
          <a:extLst>
            <a:ext uri="{FF2B5EF4-FFF2-40B4-BE49-F238E27FC236}">
              <a16:creationId xmlns:a16="http://schemas.microsoft.com/office/drawing/2014/main" id="{A78E4F1B-6EC7-4CD8-873A-A007E9AF926D}"/>
            </a:ext>
          </a:extLst>
        </xdr:cNvPr>
        <xdr:cNvSpPr txBox="1"/>
      </xdr:nvSpPr>
      <xdr:spPr>
        <a:xfrm>
          <a:off x="13500744"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47642</xdr:rowOff>
    </xdr:from>
    <xdr:ext cx="405111" cy="259045"/>
    <xdr:sp macro="" textlink="">
      <xdr:nvSpPr>
        <xdr:cNvPr id="662" name="n_4mainValue【学校施設】&#10;有形固定資産減価償却率">
          <a:extLst>
            <a:ext uri="{FF2B5EF4-FFF2-40B4-BE49-F238E27FC236}">
              <a16:creationId xmlns:a16="http://schemas.microsoft.com/office/drawing/2014/main" id="{858642B4-0CAD-4B79-8A94-D9E537B8E341}"/>
            </a:ext>
          </a:extLst>
        </xdr:cNvPr>
        <xdr:cNvSpPr txBox="1"/>
      </xdr:nvSpPr>
      <xdr:spPr>
        <a:xfrm>
          <a:off x="12611744"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712344EA-0A06-4103-B81A-ECA07B14C60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B8C02050-66AF-426E-8F98-2CFCFEFBD66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8B81FBB8-3A43-491F-8650-2BBF068EF66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6C903ACF-1932-4BB6-B415-41C32A190DD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4F11D8D7-BA8F-4C1C-864A-7A10CE16B9A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C9FF2BD6-2C76-4095-BD18-2E8E862CBC1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AC766CD3-F13F-4372-ADDA-D6A1A84B39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F4A2881E-A7D8-4EE7-92D1-8404C95662B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A941BF52-59D3-4452-9EC7-1333150CCAB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DA8DEC1B-F382-44C3-96C6-31BD7A24976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3F81C369-146D-4B63-9AA5-7AEDE1BA99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4" name="直線コネクタ 673">
          <a:extLst>
            <a:ext uri="{FF2B5EF4-FFF2-40B4-BE49-F238E27FC236}">
              <a16:creationId xmlns:a16="http://schemas.microsoft.com/office/drawing/2014/main" id="{2A4A94D3-26ED-460C-886C-38F41231CE2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5" name="テキスト ボックス 674">
          <a:extLst>
            <a:ext uri="{FF2B5EF4-FFF2-40B4-BE49-F238E27FC236}">
              <a16:creationId xmlns:a16="http://schemas.microsoft.com/office/drawing/2014/main" id="{3AF132AE-2DE8-4900-974E-25F53DDB48E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6" name="直線コネクタ 675">
          <a:extLst>
            <a:ext uri="{FF2B5EF4-FFF2-40B4-BE49-F238E27FC236}">
              <a16:creationId xmlns:a16="http://schemas.microsoft.com/office/drawing/2014/main" id="{EF1668D8-81B6-4BFC-B0AD-C7DD1A8762D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7" name="テキスト ボックス 676">
          <a:extLst>
            <a:ext uri="{FF2B5EF4-FFF2-40B4-BE49-F238E27FC236}">
              <a16:creationId xmlns:a16="http://schemas.microsoft.com/office/drawing/2014/main" id="{66DC1AB1-0170-4929-B793-AD96D1ABCE94}"/>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8" name="直線コネクタ 677">
          <a:extLst>
            <a:ext uri="{FF2B5EF4-FFF2-40B4-BE49-F238E27FC236}">
              <a16:creationId xmlns:a16="http://schemas.microsoft.com/office/drawing/2014/main" id="{54C2BDCE-C1C1-4E39-9E70-4227726C930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9" name="テキスト ボックス 678">
          <a:extLst>
            <a:ext uri="{FF2B5EF4-FFF2-40B4-BE49-F238E27FC236}">
              <a16:creationId xmlns:a16="http://schemas.microsoft.com/office/drawing/2014/main" id="{7205D797-C612-47A4-AD9C-C86EFF29E9B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0" name="直線コネクタ 679">
          <a:extLst>
            <a:ext uri="{FF2B5EF4-FFF2-40B4-BE49-F238E27FC236}">
              <a16:creationId xmlns:a16="http://schemas.microsoft.com/office/drawing/2014/main" id="{722C9B66-4AE2-47F5-9DB7-95365924E7F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1" name="テキスト ボックス 680">
          <a:extLst>
            <a:ext uri="{FF2B5EF4-FFF2-40B4-BE49-F238E27FC236}">
              <a16:creationId xmlns:a16="http://schemas.microsoft.com/office/drawing/2014/main" id="{38BE3AE7-AF13-4E07-9A06-95ED91BBA32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2" name="直線コネクタ 681">
          <a:extLst>
            <a:ext uri="{FF2B5EF4-FFF2-40B4-BE49-F238E27FC236}">
              <a16:creationId xmlns:a16="http://schemas.microsoft.com/office/drawing/2014/main" id="{22FFEADE-7A43-461D-BF8C-32CDD8575AE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3" name="テキスト ボックス 682">
          <a:extLst>
            <a:ext uri="{FF2B5EF4-FFF2-40B4-BE49-F238E27FC236}">
              <a16:creationId xmlns:a16="http://schemas.microsoft.com/office/drawing/2014/main" id="{54D064FB-3834-460A-B20D-D8E6964B7BF2}"/>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4" name="直線コネクタ 683">
          <a:extLst>
            <a:ext uri="{FF2B5EF4-FFF2-40B4-BE49-F238E27FC236}">
              <a16:creationId xmlns:a16="http://schemas.microsoft.com/office/drawing/2014/main" id="{94999C35-D375-44C3-85FA-0A1E027D38F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5" name="テキスト ボックス 684">
          <a:extLst>
            <a:ext uri="{FF2B5EF4-FFF2-40B4-BE49-F238E27FC236}">
              <a16:creationId xmlns:a16="http://schemas.microsoft.com/office/drawing/2014/main" id="{F1F9F02B-5100-445F-B471-B493C0F5E8A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9913DFF6-729A-439F-877F-72C13AB139C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7" name="テキスト ボックス 686">
          <a:extLst>
            <a:ext uri="{FF2B5EF4-FFF2-40B4-BE49-F238E27FC236}">
              <a16:creationId xmlns:a16="http://schemas.microsoft.com/office/drawing/2014/main" id="{A7AA1950-2AEC-4D03-8D26-F44BD7EF556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FD1E2D9C-B754-4326-87B5-3A275785AA1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689" name="直線コネクタ 688">
          <a:extLst>
            <a:ext uri="{FF2B5EF4-FFF2-40B4-BE49-F238E27FC236}">
              <a16:creationId xmlns:a16="http://schemas.microsoft.com/office/drawing/2014/main" id="{235E2489-4D2F-429D-9B66-9F28A6E5E722}"/>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690" name="【学校施設】&#10;一人当たり面積最小値テキスト">
          <a:extLst>
            <a:ext uri="{FF2B5EF4-FFF2-40B4-BE49-F238E27FC236}">
              <a16:creationId xmlns:a16="http://schemas.microsoft.com/office/drawing/2014/main" id="{A732B8CB-B279-47AC-9459-9D26D8C118D6}"/>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691" name="直線コネクタ 690">
          <a:extLst>
            <a:ext uri="{FF2B5EF4-FFF2-40B4-BE49-F238E27FC236}">
              <a16:creationId xmlns:a16="http://schemas.microsoft.com/office/drawing/2014/main" id="{9C197F99-0C71-499D-BC23-FD4482C997B8}"/>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692" name="【学校施設】&#10;一人当たり面積最大値テキスト">
          <a:extLst>
            <a:ext uri="{FF2B5EF4-FFF2-40B4-BE49-F238E27FC236}">
              <a16:creationId xmlns:a16="http://schemas.microsoft.com/office/drawing/2014/main" id="{EEC8B6D0-A3C6-4256-85BB-7C128D667145}"/>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693" name="直線コネクタ 692">
          <a:extLst>
            <a:ext uri="{FF2B5EF4-FFF2-40B4-BE49-F238E27FC236}">
              <a16:creationId xmlns:a16="http://schemas.microsoft.com/office/drawing/2014/main" id="{A0A78187-673E-4326-87B7-B4D0B39D2F40}"/>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16781</xdr:rowOff>
    </xdr:from>
    <xdr:ext cx="469744" cy="259045"/>
    <xdr:sp macro="" textlink="">
      <xdr:nvSpPr>
        <xdr:cNvPr id="694" name="【学校施設】&#10;一人当たり面積平均値テキスト">
          <a:extLst>
            <a:ext uri="{FF2B5EF4-FFF2-40B4-BE49-F238E27FC236}">
              <a16:creationId xmlns:a16="http://schemas.microsoft.com/office/drawing/2014/main" id="{1C5DDE05-917C-4BAC-AA88-EACF55AF2C7C}"/>
            </a:ext>
          </a:extLst>
        </xdr:cNvPr>
        <xdr:cNvSpPr txBox="1"/>
      </xdr:nvSpPr>
      <xdr:spPr>
        <a:xfrm>
          <a:off x="22199600" y="10646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695" name="フローチャート: 判断 694">
          <a:extLst>
            <a:ext uri="{FF2B5EF4-FFF2-40B4-BE49-F238E27FC236}">
              <a16:creationId xmlns:a16="http://schemas.microsoft.com/office/drawing/2014/main" id="{45C11172-941C-4249-B2C6-76CCD9051282}"/>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696" name="フローチャート: 判断 695">
          <a:extLst>
            <a:ext uri="{FF2B5EF4-FFF2-40B4-BE49-F238E27FC236}">
              <a16:creationId xmlns:a16="http://schemas.microsoft.com/office/drawing/2014/main" id="{56677BB6-6F11-4E68-98EB-DDCC4CEE19B6}"/>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97" name="フローチャート: 判断 696">
          <a:extLst>
            <a:ext uri="{FF2B5EF4-FFF2-40B4-BE49-F238E27FC236}">
              <a16:creationId xmlns:a16="http://schemas.microsoft.com/office/drawing/2014/main" id="{23EC6FB3-913A-4E4F-B281-625F0D14CF9A}"/>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98" name="フローチャート: 判断 697">
          <a:extLst>
            <a:ext uri="{FF2B5EF4-FFF2-40B4-BE49-F238E27FC236}">
              <a16:creationId xmlns:a16="http://schemas.microsoft.com/office/drawing/2014/main" id="{C5521A06-926C-4F6E-ADC4-73E93BFBBFEB}"/>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99" name="フローチャート: 判断 698">
          <a:extLst>
            <a:ext uri="{FF2B5EF4-FFF2-40B4-BE49-F238E27FC236}">
              <a16:creationId xmlns:a16="http://schemas.microsoft.com/office/drawing/2014/main" id="{5C59B4AD-EB89-4A00-86D0-3B6EE210A766}"/>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9AFBAE21-0459-4F53-B141-A787CCD0C1A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3AA95C8-A063-4A0D-924C-1FF1BB187FA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87449E2-F2C6-4C29-B1A6-A6E34FCD3D1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2F789FC5-F389-4A89-B2F0-D18B62D87D4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84F831D-3D56-4B16-A6DE-381A07DA177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103015</xdr:rowOff>
    </xdr:from>
    <xdr:to>
      <xdr:col>116</xdr:col>
      <xdr:colOff>114300</xdr:colOff>
      <xdr:row>61</xdr:row>
      <xdr:rowOff>33165</xdr:rowOff>
    </xdr:to>
    <xdr:sp macro="" textlink="">
      <xdr:nvSpPr>
        <xdr:cNvPr id="705" name="楕円 704">
          <a:extLst>
            <a:ext uri="{FF2B5EF4-FFF2-40B4-BE49-F238E27FC236}">
              <a16:creationId xmlns:a16="http://schemas.microsoft.com/office/drawing/2014/main" id="{C7B5D063-8B3D-4642-8FF0-7914CE590FAE}"/>
            </a:ext>
          </a:extLst>
        </xdr:cNvPr>
        <xdr:cNvSpPr/>
      </xdr:nvSpPr>
      <xdr:spPr>
        <a:xfrm>
          <a:off x="22110700" y="1039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125892</xdr:rowOff>
    </xdr:from>
    <xdr:ext cx="469744" cy="259045"/>
    <xdr:sp macro="" textlink="">
      <xdr:nvSpPr>
        <xdr:cNvPr id="706" name="【学校施設】&#10;一人当たり面積該当値テキスト">
          <a:extLst>
            <a:ext uri="{FF2B5EF4-FFF2-40B4-BE49-F238E27FC236}">
              <a16:creationId xmlns:a16="http://schemas.microsoft.com/office/drawing/2014/main" id="{AD47847B-76C8-44D5-8DC7-601B081E178E}"/>
            </a:ext>
          </a:extLst>
        </xdr:cNvPr>
        <xdr:cNvSpPr txBox="1"/>
      </xdr:nvSpPr>
      <xdr:spPr>
        <a:xfrm>
          <a:off x="22199600" y="1024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134366</xdr:rowOff>
    </xdr:from>
    <xdr:to>
      <xdr:col>112</xdr:col>
      <xdr:colOff>38100</xdr:colOff>
      <xdr:row>61</xdr:row>
      <xdr:rowOff>64516</xdr:rowOff>
    </xdr:to>
    <xdr:sp macro="" textlink="">
      <xdr:nvSpPr>
        <xdr:cNvPr id="707" name="楕円 706">
          <a:extLst>
            <a:ext uri="{FF2B5EF4-FFF2-40B4-BE49-F238E27FC236}">
              <a16:creationId xmlns:a16="http://schemas.microsoft.com/office/drawing/2014/main" id="{FFBA82F3-1FB1-44CD-8333-E123A2418B3D}"/>
            </a:ext>
          </a:extLst>
        </xdr:cNvPr>
        <xdr:cNvSpPr/>
      </xdr:nvSpPr>
      <xdr:spPr>
        <a:xfrm>
          <a:off x="21272500" y="1042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153815</xdr:rowOff>
    </xdr:from>
    <xdr:to>
      <xdr:col>116</xdr:col>
      <xdr:colOff>63500</xdr:colOff>
      <xdr:row>61</xdr:row>
      <xdr:rowOff>13716</xdr:rowOff>
    </xdr:to>
    <xdr:cxnSp macro="">
      <xdr:nvCxnSpPr>
        <xdr:cNvPr id="708" name="直線コネクタ 707">
          <a:extLst>
            <a:ext uri="{FF2B5EF4-FFF2-40B4-BE49-F238E27FC236}">
              <a16:creationId xmlns:a16="http://schemas.microsoft.com/office/drawing/2014/main" id="{583C8793-1DFD-4AC4-80F8-D7D3A798B194}"/>
            </a:ext>
          </a:extLst>
        </xdr:cNvPr>
        <xdr:cNvCxnSpPr/>
      </xdr:nvCxnSpPr>
      <xdr:spPr>
        <a:xfrm flipV="1">
          <a:off x="21323300" y="10440815"/>
          <a:ext cx="838200" cy="3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82441</xdr:rowOff>
    </xdr:from>
    <xdr:to>
      <xdr:col>107</xdr:col>
      <xdr:colOff>101600</xdr:colOff>
      <xdr:row>62</xdr:row>
      <xdr:rowOff>12591</xdr:rowOff>
    </xdr:to>
    <xdr:sp macro="" textlink="">
      <xdr:nvSpPr>
        <xdr:cNvPr id="709" name="楕円 708">
          <a:extLst>
            <a:ext uri="{FF2B5EF4-FFF2-40B4-BE49-F238E27FC236}">
              <a16:creationId xmlns:a16="http://schemas.microsoft.com/office/drawing/2014/main" id="{5B311E8A-D8BB-49D4-AEAF-035AF15D69E9}"/>
            </a:ext>
          </a:extLst>
        </xdr:cNvPr>
        <xdr:cNvSpPr/>
      </xdr:nvSpPr>
      <xdr:spPr>
        <a:xfrm>
          <a:off x="20383500" y="1054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13716</xdr:rowOff>
    </xdr:from>
    <xdr:to>
      <xdr:col>111</xdr:col>
      <xdr:colOff>177800</xdr:colOff>
      <xdr:row>61</xdr:row>
      <xdr:rowOff>133241</xdr:rowOff>
    </xdr:to>
    <xdr:cxnSp macro="">
      <xdr:nvCxnSpPr>
        <xdr:cNvPr id="710" name="直線コネクタ 709">
          <a:extLst>
            <a:ext uri="{FF2B5EF4-FFF2-40B4-BE49-F238E27FC236}">
              <a16:creationId xmlns:a16="http://schemas.microsoft.com/office/drawing/2014/main" id="{46996715-6427-460C-83ED-A42CF7553C3F}"/>
            </a:ext>
          </a:extLst>
        </xdr:cNvPr>
        <xdr:cNvCxnSpPr/>
      </xdr:nvCxnSpPr>
      <xdr:spPr>
        <a:xfrm flipV="1">
          <a:off x="20434300" y="10472166"/>
          <a:ext cx="889000" cy="11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99750</xdr:rowOff>
    </xdr:from>
    <xdr:to>
      <xdr:col>102</xdr:col>
      <xdr:colOff>165100</xdr:colOff>
      <xdr:row>62</xdr:row>
      <xdr:rowOff>29900</xdr:rowOff>
    </xdr:to>
    <xdr:sp macro="" textlink="">
      <xdr:nvSpPr>
        <xdr:cNvPr id="711" name="楕円 710">
          <a:extLst>
            <a:ext uri="{FF2B5EF4-FFF2-40B4-BE49-F238E27FC236}">
              <a16:creationId xmlns:a16="http://schemas.microsoft.com/office/drawing/2014/main" id="{587ACA67-65FA-4CF6-98DF-33C00949F493}"/>
            </a:ext>
          </a:extLst>
        </xdr:cNvPr>
        <xdr:cNvSpPr/>
      </xdr:nvSpPr>
      <xdr:spPr>
        <a:xfrm>
          <a:off x="19494500" y="1055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133241</xdr:rowOff>
    </xdr:from>
    <xdr:to>
      <xdr:col>107</xdr:col>
      <xdr:colOff>50800</xdr:colOff>
      <xdr:row>61</xdr:row>
      <xdr:rowOff>150550</xdr:rowOff>
    </xdr:to>
    <xdr:cxnSp macro="">
      <xdr:nvCxnSpPr>
        <xdr:cNvPr id="712" name="直線コネクタ 711">
          <a:extLst>
            <a:ext uri="{FF2B5EF4-FFF2-40B4-BE49-F238E27FC236}">
              <a16:creationId xmlns:a16="http://schemas.microsoft.com/office/drawing/2014/main" id="{6613A2DD-4E50-45B4-A2BD-C1314F3ACFD7}"/>
            </a:ext>
          </a:extLst>
        </xdr:cNvPr>
        <xdr:cNvCxnSpPr/>
      </xdr:nvCxnSpPr>
      <xdr:spPr>
        <a:xfrm flipV="1">
          <a:off x="19545300" y="10591691"/>
          <a:ext cx="889000" cy="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110853</xdr:rowOff>
    </xdr:from>
    <xdr:to>
      <xdr:col>98</xdr:col>
      <xdr:colOff>38100</xdr:colOff>
      <xdr:row>62</xdr:row>
      <xdr:rowOff>41003</xdr:rowOff>
    </xdr:to>
    <xdr:sp macro="" textlink="">
      <xdr:nvSpPr>
        <xdr:cNvPr id="713" name="楕円 712">
          <a:extLst>
            <a:ext uri="{FF2B5EF4-FFF2-40B4-BE49-F238E27FC236}">
              <a16:creationId xmlns:a16="http://schemas.microsoft.com/office/drawing/2014/main" id="{B315CB76-591F-46FF-B834-DB44C4D79AD6}"/>
            </a:ext>
          </a:extLst>
        </xdr:cNvPr>
        <xdr:cNvSpPr/>
      </xdr:nvSpPr>
      <xdr:spPr>
        <a:xfrm>
          <a:off x="18605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150550</xdr:rowOff>
    </xdr:from>
    <xdr:to>
      <xdr:col>102</xdr:col>
      <xdr:colOff>114300</xdr:colOff>
      <xdr:row>61</xdr:row>
      <xdr:rowOff>161653</xdr:rowOff>
    </xdr:to>
    <xdr:cxnSp macro="">
      <xdr:nvCxnSpPr>
        <xdr:cNvPr id="714" name="直線コネクタ 713">
          <a:extLst>
            <a:ext uri="{FF2B5EF4-FFF2-40B4-BE49-F238E27FC236}">
              <a16:creationId xmlns:a16="http://schemas.microsoft.com/office/drawing/2014/main" id="{1F2B41AC-4FEA-488E-A156-2E19F42A1000}"/>
            </a:ext>
          </a:extLst>
        </xdr:cNvPr>
        <xdr:cNvCxnSpPr/>
      </xdr:nvCxnSpPr>
      <xdr:spPr>
        <a:xfrm flipV="1">
          <a:off x="18656300" y="10609000"/>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143491</xdr:rowOff>
    </xdr:from>
    <xdr:ext cx="469744" cy="259045"/>
    <xdr:sp macro="" textlink="">
      <xdr:nvSpPr>
        <xdr:cNvPr id="715" name="n_1aveValue【学校施設】&#10;一人当たり面積">
          <a:extLst>
            <a:ext uri="{FF2B5EF4-FFF2-40B4-BE49-F238E27FC236}">
              <a16:creationId xmlns:a16="http://schemas.microsoft.com/office/drawing/2014/main" id="{01EC057D-B2AC-4358-9DB0-B517D575BF10}"/>
            </a:ext>
          </a:extLst>
        </xdr:cNvPr>
        <xdr:cNvSpPr txBox="1"/>
      </xdr:nvSpPr>
      <xdr:spPr>
        <a:xfrm>
          <a:off x="21075727" y="1077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148062</xdr:rowOff>
    </xdr:from>
    <xdr:ext cx="469744" cy="259045"/>
    <xdr:sp macro="" textlink="">
      <xdr:nvSpPr>
        <xdr:cNvPr id="716" name="n_2aveValue【学校施設】&#10;一人当たり面積">
          <a:extLst>
            <a:ext uri="{FF2B5EF4-FFF2-40B4-BE49-F238E27FC236}">
              <a16:creationId xmlns:a16="http://schemas.microsoft.com/office/drawing/2014/main" id="{88C4058C-E259-44CF-A416-2564D74BFC16}"/>
            </a:ext>
          </a:extLst>
        </xdr:cNvPr>
        <xdr:cNvSpPr txBox="1"/>
      </xdr:nvSpPr>
      <xdr:spPr>
        <a:xfrm>
          <a:off x="20199427" y="1077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147736</xdr:rowOff>
    </xdr:from>
    <xdr:ext cx="469744" cy="259045"/>
    <xdr:sp macro="" textlink="">
      <xdr:nvSpPr>
        <xdr:cNvPr id="717" name="n_3aveValue【学校施設】&#10;一人当たり面積">
          <a:extLst>
            <a:ext uri="{FF2B5EF4-FFF2-40B4-BE49-F238E27FC236}">
              <a16:creationId xmlns:a16="http://schemas.microsoft.com/office/drawing/2014/main" id="{272216B6-28DB-4BB4-A592-ADAD58D604D9}"/>
            </a:ext>
          </a:extLst>
        </xdr:cNvPr>
        <xdr:cNvSpPr txBox="1"/>
      </xdr:nvSpPr>
      <xdr:spPr>
        <a:xfrm>
          <a:off x="19310427" y="107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154267</xdr:rowOff>
    </xdr:from>
    <xdr:ext cx="469744" cy="259045"/>
    <xdr:sp macro="" textlink="">
      <xdr:nvSpPr>
        <xdr:cNvPr id="718" name="n_4aveValue【学校施設】&#10;一人当たり面積">
          <a:extLst>
            <a:ext uri="{FF2B5EF4-FFF2-40B4-BE49-F238E27FC236}">
              <a16:creationId xmlns:a16="http://schemas.microsoft.com/office/drawing/2014/main" id="{E4945962-3360-4003-B115-B41124BAF84B}"/>
            </a:ext>
          </a:extLst>
        </xdr:cNvPr>
        <xdr:cNvSpPr txBox="1"/>
      </xdr:nvSpPr>
      <xdr:spPr>
        <a:xfrm>
          <a:off x="18421427" y="10784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81043</xdr:rowOff>
    </xdr:from>
    <xdr:ext cx="469744" cy="259045"/>
    <xdr:sp macro="" textlink="">
      <xdr:nvSpPr>
        <xdr:cNvPr id="719" name="n_1mainValue【学校施設】&#10;一人当たり面積">
          <a:extLst>
            <a:ext uri="{FF2B5EF4-FFF2-40B4-BE49-F238E27FC236}">
              <a16:creationId xmlns:a16="http://schemas.microsoft.com/office/drawing/2014/main" id="{B95F9617-93F7-44D9-9CDE-D2EB61ED5CF5}"/>
            </a:ext>
          </a:extLst>
        </xdr:cNvPr>
        <xdr:cNvSpPr txBox="1"/>
      </xdr:nvSpPr>
      <xdr:spPr>
        <a:xfrm>
          <a:off x="21075727" y="10196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29118</xdr:rowOff>
    </xdr:from>
    <xdr:ext cx="469744" cy="259045"/>
    <xdr:sp macro="" textlink="">
      <xdr:nvSpPr>
        <xdr:cNvPr id="720" name="n_2mainValue【学校施設】&#10;一人当たり面積">
          <a:extLst>
            <a:ext uri="{FF2B5EF4-FFF2-40B4-BE49-F238E27FC236}">
              <a16:creationId xmlns:a16="http://schemas.microsoft.com/office/drawing/2014/main" id="{691220AC-4D81-4837-9AA0-CA694CF04374}"/>
            </a:ext>
          </a:extLst>
        </xdr:cNvPr>
        <xdr:cNvSpPr txBox="1"/>
      </xdr:nvSpPr>
      <xdr:spPr>
        <a:xfrm>
          <a:off x="20199427" y="1031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46427</xdr:rowOff>
    </xdr:from>
    <xdr:ext cx="469744" cy="259045"/>
    <xdr:sp macro="" textlink="">
      <xdr:nvSpPr>
        <xdr:cNvPr id="721" name="n_3mainValue【学校施設】&#10;一人当たり面積">
          <a:extLst>
            <a:ext uri="{FF2B5EF4-FFF2-40B4-BE49-F238E27FC236}">
              <a16:creationId xmlns:a16="http://schemas.microsoft.com/office/drawing/2014/main" id="{AA274B68-B0A8-4F09-AE3D-B05FCBE4E5C8}"/>
            </a:ext>
          </a:extLst>
        </xdr:cNvPr>
        <xdr:cNvSpPr txBox="1"/>
      </xdr:nvSpPr>
      <xdr:spPr>
        <a:xfrm>
          <a:off x="19310427" y="1033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57530</xdr:rowOff>
    </xdr:from>
    <xdr:ext cx="469744" cy="259045"/>
    <xdr:sp macro="" textlink="">
      <xdr:nvSpPr>
        <xdr:cNvPr id="722" name="n_4mainValue【学校施設】&#10;一人当たり面積">
          <a:extLst>
            <a:ext uri="{FF2B5EF4-FFF2-40B4-BE49-F238E27FC236}">
              <a16:creationId xmlns:a16="http://schemas.microsoft.com/office/drawing/2014/main" id="{11EAE865-DBA6-443C-A5AC-B7185D825B57}"/>
            </a:ext>
          </a:extLst>
        </xdr:cNvPr>
        <xdr:cNvSpPr txBox="1"/>
      </xdr:nvSpPr>
      <xdr:spPr>
        <a:xfrm>
          <a:off x="18421427" y="10344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CF6DED70-222D-4D6D-9B69-F08E06213D3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A946ED61-DAF4-439E-8A34-3C66D082C83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258D2F14-E643-4798-8378-5F7171748F6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4E360B21-C34C-4FD8-8AFD-F3C44FD6045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6D502D04-07B7-46D7-ABA3-2A5F9736469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9AB5F514-985E-479F-95A0-2B63371A3C6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C3515470-5723-4D86-B7D3-FE3BFB41B46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14C9515E-6145-47F1-B9C9-0CBADFDE660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1" name="正方形/長方形 730">
          <a:extLst>
            <a:ext uri="{FF2B5EF4-FFF2-40B4-BE49-F238E27FC236}">
              <a16:creationId xmlns:a16="http://schemas.microsoft.com/office/drawing/2014/main" id="{5AEF2E47-6552-435B-AEBA-2A2A64252D8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2" name="正方形/長方形 731">
          <a:extLst>
            <a:ext uri="{FF2B5EF4-FFF2-40B4-BE49-F238E27FC236}">
              <a16:creationId xmlns:a16="http://schemas.microsoft.com/office/drawing/2014/main" id="{FB5CE5DD-AB67-4920-9F7C-98D2BFBC5AF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3" name="正方形/長方形 732">
          <a:extLst>
            <a:ext uri="{FF2B5EF4-FFF2-40B4-BE49-F238E27FC236}">
              <a16:creationId xmlns:a16="http://schemas.microsoft.com/office/drawing/2014/main" id="{B24E09EB-D486-468C-B519-A4E9CA0C684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4" name="正方形/長方形 733">
          <a:extLst>
            <a:ext uri="{FF2B5EF4-FFF2-40B4-BE49-F238E27FC236}">
              <a16:creationId xmlns:a16="http://schemas.microsoft.com/office/drawing/2014/main" id="{AD8C8C5B-83AE-4A6C-B940-FE42BC789FF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5" name="正方形/長方形 734">
          <a:extLst>
            <a:ext uri="{FF2B5EF4-FFF2-40B4-BE49-F238E27FC236}">
              <a16:creationId xmlns:a16="http://schemas.microsoft.com/office/drawing/2014/main" id="{F9F536F5-6DF2-4FAC-A9C3-5C765794589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6" name="正方形/長方形 735">
          <a:extLst>
            <a:ext uri="{FF2B5EF4-FFF2-40B4-BE49-F238E27FC236}">
              <a16:creationId xmlns:a16="http://schemas.microsoft.com/office/drawing/2014/main" id="{609E20E4-62F3-4653-8EB4-ADF93BE993B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7" name="正方形/長方形 736">
          <a:extLst>
            <a:ext uri="{FF2B5EF4-FFF2-40B4-BE49-F238E27FC236}">
              <a16:creationId xmlns:a16="http://schemas.microsoft.com/office/drawing/2014/main" id="{63762365-54B8-4430-8649-C336ABB10D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8" name="正方形/長方形 737">
          <a:extLst>
            <a:ext uri="{FF2B5EF4-FFF2-40B4-BE49-F238E27FC236}">
              <a16:creationId xmlns:a16="http://schemas.microsoft.com/office/drawing/2014/main" id="{807B4283-14EF-441C-A201-2654CE4E4E6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17ECBDEE-1F27-4605-8C28-584BCA6F561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14A1E64C-9CC3-48B3-AEC7-7CDAD6114E2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FFC7C637-306B-4845-BCF6-F6CE5ABF63F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67E9051-C268-4BB0-BF79-E626D463F6D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67FD716F-F496-4C12-958B-82AA610C164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40C8D509-BB53-48AC-84FA-3169A10B4E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35FACEC0-9301-45AF-A568-201AA26FD4C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AB17D39-48D3-477D-B592-9E957640D0B6}"/>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ED9E3C5E-1CC7-4243-B44D-B2428A0B464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3C8FC51B-24A9-4015-B3E9-A20EC98C6DF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B9D2762C-477B-4037-89D7-4281B11C217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6E02C282-6C05-40F6-B177-0BFDF0EB02D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475ABF5B-71D8-4DE6-A79A-DFF09AC8E9F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8160A368-3041-4377-AC6B-D9D56FD9BF7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17049DAF-58D6-4940-9941-E6F2C45B48A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A79E4078-85A5-40EC-9586-A2961C91218D}"/>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017DA742-03B9-4AFA-8C10-56ECA77D79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DF2B5D43-2AAA-453A-830D-74F70B983A3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61EAC3D7-D4D7-40DF-AC1D-918BF8D441B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町の資産は町内２か所の幼稚園のみで、うち１か所を</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2008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年に建て替えたため、有形固定資産減価償却率は概ね類似団体平均値と同等となっている。</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の資産として、小学校２校、中学校２校を擁しているが、いずれの施設も建設年度から長年経過し、更新が進んでいない。一人当たりの面積も類似団体平均値に比べて大きい。町の人口特に子供の数が減少し、現在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校の規模では他の類似団体に比べて施設の面積が過剰となっている。今後は小中学校の再編を計画的に進め、施設の集約化、長寿命化により有形固定資産減価償却率を下げていきたい。</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町内２か所に計５棟あるが、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1972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年までの建設以降、大規模改修や更新等を行っておらず老朽化が進んでいる。今後は公共施設個別管理計画により、施設の除却、集約化、長寿命化を進めていく。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DA78B9E-3175-47E7-994C-86F45D456AA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0CC0815-03ED-418C-BC27-66FA71EC469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297DF9F-0F3E-41E0-86C5-54CD213D611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FB63F35-54CD-466C-960E-5CD50D0DBC4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静岡県東伊豆町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11D53C-2CA3-4626-8756-DBC22161313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583805-774F-48CF-B52A-D116857665C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8D3F91C-8794-451D-9899-2C835B6A7B8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F36EAF-884D-449B-8F93-22A1B14A7B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9B32E8F-6F4E-4613-A1A3-A97188CB0AB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C1C077-C909-4991-974D-05545505799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11,093
10,615
77.82
6,933,840
6,422,010
493,985
3,870,037
3,783,021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CA16E1-3D9B-4A28-9963-AD60CCBF528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2AA9702-F00D-4B47-8446-D0BFDE0F24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706D3FD-BB8D-4D45-8518-D4403BF44C4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7.3
11.1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602FEEB-5750-41CA-A7FD-365D54F4424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BCEDCC-333D-41EB-A4FB-5C6DCE7EC4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5D0E98E-3C82-4A00-81A1-CA56B62EC36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B66FB27-7AA5-4E68-9C83-813933C0D27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0B3B59-1480-4AB4-87AA-D82AF07B467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A05F43F-7B7D-4347-91BB-930DE1C91BB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D20C21F-A590-4F0A-97BC-B651E0F5636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4F9588-C1F5-42D7-B1D9-C77E8B03BD3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AD79C4E-005E-43E8-8A7E-8CA851A189F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9B98B8C-F754-408B-98D8-C489AAB357B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B2D2D2C-5227-43ED-A9E5-9489E2B9CA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D3A684A-BB96-4002-97E6-7B99C1B5AE5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BCAB8A8-76C4-41F6-8B7C-1C51C5BD68B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FDB28F-ADD1-4D59-B8C6-CEF902A663E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0DD080-4AB2-4953-8FCF-92D18E073D9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56A931A-672E-4FEC-A5FF-E7DA6C76161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753C5DA-1683-4BE4-9DDF-B72E09BD020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2AECFBC-47D4-44D4-92A2-38A58C02DCA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9AFF092-6BA6-40BE-AE36-AE3BC808C3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0F16ED-DC16-44ED-BFA9-879C976BF60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12C1AC4-D558-4898-9030-913463D7483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80A7E71-97BC-4BEE-9B14-C0E01076BB5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3C8C61E-EF14-45BE-B223-F88BFB7D2D5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03A86DA-F23A-46A5-809D-77CDE289657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B73A39-CAE4-4D94-9F0C-3F76FD1ECD1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0678C93-85DE-4C98-86E1-EB58A9B60FD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37ED84B-E3C1-42A9-BECA-15D377981BC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F4B8A40-BD9B-4E37-A5D2-192D9DD49C8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C6DE706-0B1C-44CA-8602-D9AAE4EB605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1DCCA31-5AD9-427D-8521-710EB25B73B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70353AF-9E06-4C0B-923E-861FF946F70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49BF8F6-83A6-4390-BC02-1C8C880C846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8E28EBF-F158-4F0C-9BB1-8BE3B0EF16F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0BF300D-3EA7-413C-883E-5C017AED523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5E1F18C-CB0A-4E9F-9D6B-C052AFD6E43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C3AEB2F-8295-4390-AF84-DF9180824B5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7106A2E8-E8FB-4156-BA93-E14CAE3210DE}"/>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23FC02A-886A-4C5E-A99F-ED95F18B46C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013AA11-C0DE-461C-B574-9ABF61359F4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1F4EA89-44A1-4CD7-99A2-69571BCD0529}"/>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75D1494-9642-437E-845E-0D0B84FA36F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B06881A-4A1C-47E0-BF25-1DFA4EB919B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46246CB-364E-4593-8868-ECEB5ACE34D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6741EB4D-BED9-451A-95A4-5EFC6F88C3A2}"/>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84525805-9267-4F4E-985F-95ADD43A981A}"/>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6CC7A855-7A4B-49A4-A71C-ACDDE037B2FF}"/>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B318AC7A-6668-4627-8897-FE256C7EC1A3}"/>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730F32BB-17C3-4A60-8CB9-F8EAF538E2CC}"/>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76F00224-5177-4F74-AC24-18C3F445C4C2}"/>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AC1AF1DD-48D0-424F-AAF3-F550DA5F2651}"/>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F8ADA06F-130A-4762-B241-FBA720781552}"/>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724F8DB0-51CB-4409-9F52-E4E1303C3473}"/>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C1A3E10E-E506-4804-8846-1A8B91C302D8}"/>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9CEF626D-6C9B-4BFF-9ACC-BFE7E39B0E90}"/>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0C15D73-D257-4B58-9054-373F7FC8C4C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530623-4F53-467D-994D-BD4EA9DEC61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299054-C307-48F2-829D-3385F8A104C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1E8D633-F9E8-4004-8E10-08A8948E20E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A151602-E7D8-4B3E-A04B-1EAF84BA0D7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95613</xdr:rowOff>
    </xdr:from>
    <xdr:to>
      <xdr:col>24</xdr:col>
      <xdr:colOff>114300</xdr:colOff>
      <xdr:row>40</xdr:row>
      <xdr:rowOff>25763</xdr:rowOff>
    </xdr:to>
    <xdr:sp macro="" textlink="">
      <xdr:nvSpPr>
        <xdr:cNvPr id="74" name="楕円 73">
          <a:extLst>
            <a:ext uri="{FF2B5EF4-FFF2-40B4-BE49-F238E27FC236}">
              <a16:creationId xmlns:a16="http://schemas.microsoft.com/office/drawing/2014/main" id="{D562D5D5-8CE2-4756-8F8E-CB2C36FEC9B2}"/>
            </a:ext>
          </a:extLst>
        </xdr:cNvPr>
        <xdr:cNvSpPr/>
      </xdr:nvSpPr>
      <xdr:spPr>
        <a:xfrm>
          <a:off x="4584700" y="678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74040</xdr:rowOff>
    </xdr:from>
    <xdr:ext cx="405111" cy="259045"/>
    <xdr:sp macro="" textlink="">
      <xdr:nvSpPr>
        <xdr:cNvPr id="75" name="【図書館】&#10;有形固定資産減価償却率該当値テキスト">
          <a:extLst>
            <a:ext uri="{FF2B5EF4-FFF2-40B4-BE49-F238E27FC236}">
              <a16:creationId xmlns:a16="http://schemas.microsoft.com/office/drawing/2014/main" id="{938A1F2F-8574-46FD-B4CA-11F46283707F}"/>
            </a:ext>
          </a:extLst>
        </xdr:cNvPr>
        <xdr:cNvSpPr txBox="1"/>
      </xdr:nvSpPr>
      <xdr:spPr>
        <a:xfrm>
          <a:off x="4673600"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64588</xdr:rowOff>
    </xdr:from>
    <xdr:to>
      <xdr:col>20</xdr:col>
      <xdr:colOff>38100</xdr:colOff>
      <xdr:row>39</xdr:row>
      <xdr:rowOff>166188</xdr:rowOff>
    </xdr:to>
    <xdr:sp macro="" textlink="">
      <xdr:nvSpPr>
        <xdr:cNvPr id="76" name="楕円 75">
          <a:extLst>
            <a:ext uri="{FF2B5EF4-FFF2-40B4-BE49-F238E27FC236}">
              <a16:creationId xmlns:a16="http://schemas.microsoft.com/office/drawing/2014/main" id="{BBEEB8EB-F3DF-4E3F-B374-3DD8E816828B}"/>
            </a:ext>
          </a:extLst>
        </xdr:cNvPr>
        <xdr:cNvSpPr/>
      </xdr:nvSpPr>
      <xdr:spPr>
        <a:xfrm>
          <a:off x="3746500" y="675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115388</xdr:rowOff>
    </xdr:from>
    <xdr:to>
      <xdr:col>24</xdr:col>
      <xdr:colOff>63500</xdr:colOff>
      <xdr:row>39</xdr:row>
      <xdr:rowOff>146413</xdr:rowOff>
    </xdr:to>
    <xdr:cxnSp macro="">
      <xdr:nvCxnSpPr>
        <xdr:cNvPr id="77" name="直線コネクタ 76">
          <a:extLst>
            <a:ext uri="{FF2B5EF4-FFF2-40B4-BE49-F238E27FC236}">
              <a16:creationId xmlns:a16="http://schemas.microsoft.com/office/drawing/2014/main" id="{94EA565E-333F-442E-9B04-F40DD6E6369E}"/>
            </a:ext>
          </a:extLst>
        </xdr:cNvPr>
        <xdr:cNvCxnSpPr/>
      </xdr:nvCxnSpPr>
      <xdr:spPr>
        <a:xfrm>
          <a:off x="3797300" y="6801938"/>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40096</xdr:rowOff>
    </xdr:from>
    <xdr:to>
      <xdr:col>15</xdr:col>
      <xdr:colOff>101600</xdr:colOff>
      <xdr:row>39</xdr:row>
      <xdr:rowOff>141696</xdr:rowOff>
    </xdr:to>
    <xdr:sp macro="" textlink="">
      <xdr:nvSpPr>
        <xdr:cNvPr id="78" name="楕円 77">
          <a:extLst>
            <a:ext uri="{FF2B5EF4-FFF2-40B4-BE49-F238E27FC236}">
              <a16:creationId xmlns:a16="http://schemas.microsoft.com/office/drawing/2014/main" id="{20667C60-E3FC-4E54-8412-68051292A2E9}"/>
            </a:ext>
          </a:extLst>
        </xdr:cNvPr>
        <xdr:cNvSpPr/>
      </xdr:nvSpPr>
      <xdr:spPr>
        <a:xfrm>
          <a:off x="28575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90896</xdr:rowOff>
    </xdr:from>
    <xdr:to>
      <xdr:col>19</xdr:col>
      <xdr:colOff>177800</xdr:colOff>
      <xdr:row>39</xdr:row>
      <xdr:rowOff>115388</xdr:rowOff>
    </xdr:to>
    <xdr:cxnSp macro="">
      <xdr:nvCxnSpPr>
        <xdr:cNvPr id="79" name="直線コネクタ 78">
          <a:extLst>
            <a:ext uri="{FF2B5EF4-FFF2-40B4-BE49-F238E27FC236}">
              <a16:creationId xmlns:a16="http://schemas.microsoft.com/office/drawing/2014/main" id="{0F1E945B-D519-492A-BDEB-DF0F1E50A082}"/>
            </a:ext>
          </a:extLst>
        </xdr:cNvPr>
        <xdr:cNvCxnSpPr/>
      </xdr:nvCxnSpPr>
      <xdr:spPr>
        <a:xfrm>
          <a:off x="2908300" y="6777446"/>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12337</xdr:rowOff>
    </xdr:from>
    <xdr:to>
      <xdr:col>10</xdr:col>
      <xdr:colOff>165100</xdr:colOff>
      <xdr:row>39</xdr:row>
      <xdr:rowOff>113937</xdr:rowOff>
    </xdr:to>
    <xdr:sp macro="" textlink="">
      <xdr:nvSpPr>
        <xdr:cNvPr id="80" name="楕円 79">
          <a:extLst>
            <a:ext uri="{FF2B5EF4-FFF2-40B4-BE49-F238E27FC236}">
              <a16:creationId xmlns:a16="http://schemas.microsoft.com/office/drawing/2014/main" id="{2940B842-8AC3-4C26-B3C6-CDFC5C1AC5A0}"/>
            </a:ext>
          </a:extLst>
        </xdr:cNvPr>
        <xdr:cNvSpPr/>
      </xdr:nvSpPr>
      <xdr:spPr>
        <a:xfrm>
          <a:off x="1968500" y="66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63137</xdr:rowOff>
    </xdr:from>
    <xdr:to>
      <xdr:col>15</xdr:col>
      <xdr:colOff>50800</xdr:colOff>
      <xdr:row>39</xdr:row>
      <xdr:rowOff>90896</xdr:rowOff>
    </xdr:to>
    <xdr:cxnSp macro="">
      <xdr:nvCxnSpPr>
        <xdr:cNvPr id="81" name="直線コネクタ 80">
          <a:extLst>
            <a:ext uri="{FF2B5EF4-FFF2-40B4-BE49-F238E27FC236}">
              <a16:creationId xmlns:a16="http://schemas.microsoft.com/office/drawing/2014/main" id="{1074E292-7C7D-4F82-A3CF-80D05BA7226A}"/>
            </a:ext>
          </a:extLst>
        </xdr:cNvPr>
        <xdr:cNvCxnSpPr/>
      </xdr:nvCxnSpPr>
      <xdr:spPr>
        <a:xfrm>
          <a:off x="2019300" y="6749687"/>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157662</xdr:rowOff>
    </xdr:from>
    <xdr:to>
      <xdr:col>6</xdr:col>
      <xdr:colOff>38100</xdr:colOff>
      <xdr:row>39</xdr:row>
      <xdr:rowOff>87812</xdr:rowOff>
    </xdr:to>
    <xdr:sp macro="" textlink="">
      <xdr:nvSpPr>
        <xdr:cNvPr id="82" name="楕円 81">
          <a:extLst>
            <a:ext uri="{FF2B5EF4-FFF2-40B4-BE49-F238E27FC236}">
              <a16:creationId xmlns:a16="http://schemas.microsoft.com/office/drawing/2014/main" id="{218C33F7-7E1A-492E-BABA-609B600CF7B5}"/>
            </a:ext>
          </a:extLst>
        </xdr:cNvPr>
        <xdr:cNvSpPr/>
      </xdr:nvSpPr>
      <xdr:spPr>
        <a:xfrm>
          <a:off x="10795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37012</xdr:rowOff>
    </xdr:from>
    <xdr:to>
      <xdr:col>10</xdr:col>
      <xdr:colOff>114300</xdr:colOff>
      <xdr:row>39</xdr:row>
      <xdr:rowOff>63137</xdr:rowOff>
    </xdr:to>
    <xdr:cxnSp macro="">
      <xdr:nvCxnSpPr>
        <xdr:cNvPr id="83" name="直線コネクタ 82">
          <a:extLst>
            <a:ext uri="{FF2B5EF4-FFF2-40B4-BE49-F238E27FC236}">
              <a16:creationId xmlns:a16="http://schemas.microsoft.com/office/drawing/2014/main" id="{59E6DC3A-66D7-46C7-944B-61217A7DC85B}"/>
            </a:ext>
          </a:extLst>
        </xdr:cNvPr>
        <xdr:cNvCxnSpPr/>
      </xdr:nvCxnSpPr>
      <xdr:spPr>
        <a:xfrm>
          <a:off x="1130300" y="672356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FF07C4F1-637F-4A65-8EA4-BA9E3875C73B}"/>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02E57F50-3D5C-4FCB-9B0F-FB998B2C5A91}"/>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CA47419B-A76E-40DA-B4AA-FABCCC0CC170}"/>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E1362F57-BCC2-4DE0-ADBD-D0272DDD650B}"/>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157315</xdr:rowOff>
    </xdr:from>
    <xdr:ext cx="405111" cy="259045"/>
    <xdr:sp macro="" textlink="">
      <xdr:nvSpPr>
        <xdr:cNvPr id="88" name="n_1mainValue【図書館】&#10;有形固定資産減価償却率">
          <a:extLst>
            <a:ext uri="{FF2B5EF4-FFF2-40B4-BE49-F238E27FC236}">
              <a16:creationId xmlns:a16="http://schemas.microsoft.com/office/drawing/2014/main" id="{86CF7B43-2558-4288-96F9-E9465558EE7D}"/>
            </a:ext>
          </a:extLst>
        </xdr:cNvPr>
        <xdr:cNvSpPr txBox="1"/>
      </xdr:nvSpPr>
      <xdr:spPr>
        <a:xfrm>
          <a:off x="3582044" y="684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132823</xdr:rowOff>
    </xdr:from>
    <xdr:ext cx="405111" cy="259045"/>
    <xdr:sp macro="" textlink="">
      <xdr:nvSpPr>
        <xdr:cNvPr id="89" name="n_2mainValue【図書館】&#10;有形固定資産減価償却率">
          <a:extLst>
            <a:ext uri="{FF2B5EF4-FFF2-40B4-BE49-F238E27FC236}">
              <a16:creationId xmlns:a16="http://schemas.microsoft.com/office/drawing/2014/main" id="{E81451AE-18FF-4D46-8BD5-BEA09D570EBC}"/>
            </a:ext>
          </a:extLst>
        </xdr:cNvPr>
        <xdr:cNvSpPr txBox="1"/>
      </xdr:nvSpPr>
      <xdr:spPr>
        <a:xfrm>
          <a:off x="2705744" y="681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105064</xdr:rowOff>
    </xdr:from>
    <xdr:ext cx="405111" cy="259045"/>
    <xdr:sp macro="" textlink="">
      <xdr:nvSpPr>
        <xdr:cNvPr id="90" name="n_3mainValue【図書館】&#10;有形固定資産減価償却率">
          <a:extLst>
            <a:ext uri="{FF2B5EF4-FFF2-40B4-BE49-F238E27FC236}">
              <a16:creationId xmlns:a16="http://schemas.microsoft.com/office/drawing/2014/main" id="{9386B086-3C09-4352-9AD3-E41A908646F5}"/>
            </a:ext>
          </a:extLst>
        </xdr:cNvPr>
        <xdr:cNvSpPr txBox="1"/>
      </xdr:nvSpPr>
      <xdr:spPr>
        <a:xfrm>
          <a:off x="1816744" y="679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78939</xdr:rowOff>
    </xdr:from>
    <xdr:ext cx="405111" cy="259045"/>
    <xdr:sp macro="" textlink="">
      <xdr:nvSpPr>
        <xdr:cNvPr id="91" name="n_4mainValue【図書館】&#10;有形固定資産減価償却率">
          <a:extLst>
            <a:ext uri="{FF2B5EF4-FFF2-40B4-BE49-F238E27FC236}">
              <a16:creationId xmlns:a16="http://schemas.microsoft.com/office/drawing/2014/main" id="{B0D7D4CE-8D2D-4C14-AE7E-4DB0D77C20FD}"/>
            </a:ext>
          </a:extLst>
        </xdr:cNvPr>
        <xdr:cNvSpPr txBox="1"/>
      </xdr:nvSpPr>
      <xdr:spPr>
        <a:xfrm>
          <a:off x="927744" y="676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5F4C576-ABA3-4677-B42A-DB6576421EA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F42820B-3452-46CE-8BD8-E0A13EFE3C5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2087A9E-7D4A-4BDA-9557-893BB3D45DF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B448CC6-05AC-4943-A064-B905002891A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E645F4D-FFEE-479A-95D2-269A34BCD24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1221CEF1-D4FC-44FA-A276-650E8CA573F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96D6151-21B1-4DD7-BD20-6D83DD1D5BC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80DEE6D-201C-4063-855F-51776C444F4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7FFBEFF-EE5B-47D3-90F8-92727359858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1912261-150E-48D7-886C-0DD17B69BFA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7CFF237B-3A1A-4378-8949-AF7CA06CA658}"/>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A1270F63-8CF6-46DA-B4DE-E5BD3A789A65}"/>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74BD336C-D0EF-4CE2-BAAD-9321C10EFF78}"/>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F4471C80-452E-4165-BF00-801667EA1BB3}"/>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81EF6EE8-DEF7-4297-9EBF-95E71837CDF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EA422E27-85E7-45D3-902B-09C392F400E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A011C25F-EA50-4233-85A9-37109B57C91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4DC24867-A885-4487-A54C-85AB8BA774C5}"/>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F80E998-8210-4798-9D84-54E055D8535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DD815DEB-4688-4A52-A452-F8C79C3C16D5}"/>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6897EC31-9ADB-4CCC-A161-B74A2A08119E}"/>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86ACED06-0AE2-49E1-8101-1609196B60E8}"/>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31F25826-9411-4026-AA74-069C5C2835F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D59AB82E-436F-44FE-845E-BDF69ABB823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28FE8C75-DBA5-416B-9C19-64439151AAB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C85343CE-D979-4149-968B-40F996E60F13}"/>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A2151EE9-418E-419E-B2BA-2DF61D64201E}"/>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8C941A35-7605-4A49-8686-492044844315}"/>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BF2045FD-D473-4843-9872-89B0833881BE}"/>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7C5F8F37-A0A7-408C-A616-FB8688A7BEE8}"/>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B11EAF38-08BF-4AC2-8627-2D457DD0E5CE}"/>
            </a:ext>
          </a:extLst>
        </xdr:cNvPr>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9C307483-7853-4F29-BD1D-4AC8D5E3CFD7}"/>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BB7497C5-54DB-46A4-A66A-3306E2FF46E9}"/>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B4468C33-6C10-4FE8-A52B-979C4BC898A1}"/>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9FF0D0B7-56AC-44D5-9995-E84DE6716F00}"/>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2EE6B13C-263A-4C6B-8D68-187736A6D7E5}"/>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88512E2-6D67-428C-B2AD-C0F8AA63C99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4A89614-5BF6-42EB-B88E-834A450AD3C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6A9A9C6-627E-4471-B65E-3DA365CAC24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81151E6-CCAA-4DD5-8B8D-78E8254FF3E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A2EF3973-6317-4B63-A4EC-57FF3A61912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115207</xdr:rowOff>
    </xdr:from>
    <xdr:to>
      <xdr:col>55</xdr:col>
      <xdr:colOff>50800</xdr:colOff>
      <xdr:row>34</xdr:row>
      <xdr:rowOff>45357</xdr:rowOff>
    </xdr:to>
    <xdr:sp macro="" textlink="">
      <xdr:nvSpPr>
        <xdr:cNvPr id="133" name="楕円 132">
          <a:extLst>
            <a:ext uri="{FF2B5EF4-FFF2-40B4-BE49-F238E27FC236}">
              <a16:creationId xmlns:a16="http://schemas.microsoft.com/office/drawing/2014/main" id="{4B307191-C2FB-4569-B052-20C53A95E023}"/>
            </a:ext>
          </a:extLst>
        </xdr:cNvPr>
        <xdr:cNvSpPr/>
      </xdr:nvSpPr>
      <xdr:spPr>
        <a:xfrm>
          <a:off x="10426700" y="577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68234</xdr:rowOff>
    </xdr:from>
    <xdr:ext cx="469744" cy="259045"/>
    <xdr:sp macro="" textlink="">
      <xdr:nvSpPr>
        <xdr:cNvPr id="134" name="【図書館】&#10;一人当たり面積該当値テキスト">
          <a:extLst>
            <a:ext uri="{FF2B5EF4-FFF2-40B4-BE49-F238E27FC236}">
              <a16:creationId xmlns:a16="http://schemas.microsoft.com/office/drawing/2014/main" id="{0CC1DB1C-DEC3-4B45-8D47-F6DF461D5D60}"/>
            </a:ext>
          </a:extLst>
        </xdr:cNvPr>
        <xdr:cNvSpPr txBox="1"/>
      </xdr:nvSpPr>
      <xdr:spPr>
        <a:xfrm>
          <a:off x="10515600" y="5726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170724</xdr:rowOff>
    </xdr:from>
    <xdr:to>
      <xdr:col>50</xdr:col>
      <xdr:colOff>165100</xdr:colOff>
      <xdr:row>34</xdr:row>
      <xdr:rowOff>100874</xdr:rowOff>
    </xdr:to>
    <xdr:sp macro="" textlink="">
      <xdr:nvSpPr>
        <xdr:cNvPr id="135" name="楕円 134">
          <a:extLst>
            <a:ext uri="{FF2B5EF4-FFF2-40B4-BE49-F238E27FC236}">
              <a16:creationId xmlns:a16="http://schemas.microsoft.com/office/drawing/2014/main" id="{7CDE3CCB-3C65-46A3-8C20-F0B0EBC0484E}"/>
            </a:ext>
          </a:extLst>
        </xdr:cNvPr>
        <xdr:cNvSpPr/>
      </xdr:nvSpPr>
      <xdr:spPr>
        <a:xfrm>
          <a:off x="9588500" y="58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166007</xdr:rowOff>
    </xdr:from>
    <xdr:to>
      <xdr:col>55</xdr:col>
      <xdr:colOff>0</xdr:colOff>
      <xdr:row>34</xdr:row>
      <xdr:rowOff>50074</xdr:rowOff>
    </xdr:to>
    <xdr:cxnSp macro="">
      <xdr:nvCxnSpPr>
        <xdr:cNvPr id="136" name="直線コネクタ 135">
          <a:extLst>
            <a:ext uri="{FF2B5EF4-FFF2-40B4-BE49-F238E27FC236}">
              <a16:creationId xmlns:a16="http://schemas.microsoft.com/office/drawing/2014/main" id="{4FBD5203-F712-4EEE-83E6-47C2A3F51787}"/>
            </a:ext>
          </a:extLst>
        </xdr:cNvPr>
        <xdr:cNvCxnSpPr/>
      </xdr:nvCxnSpPr>
      <xdr:spPr>
        <a:xfrm flipV="1">
          <a:off x="9639300" y="5823857"/>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12337</xdr:rowOff>
    </xdr:from>
    <xdr:to>
      <xdr:col>46</xdr:col>
      <xdr:colOff>38100</xdr:colOff>
      <xdr:row>34</xdr:row>
      <xdr:rowOff>113937</xdr:rowOff>
    </xdr:to>
    <xdr:sp macro="" textlink="">
      <xdr:nvSpPr>
        <xdr:cNvPr id="137" name="楕円 136">
          <a:extLst>
            <a:ext uri="{FF2B5EF4-FFF2-40B4-BE49-F238E27FC236}">
              <a16:creationId xmlns:a16="http://schemas.microsoft.com/office/drawing/2014/main" id="{152BC3A9-D749-4149-BED6-E4CF16643437}"/>
            </a:ext>
          </a:extLst>
        </xdr:cNvPr>
        <xdr:cNvSpPr/>
      </xdr:nvSpPr>
      <xdr:spPr>
        <a:xfrm>
          <a:off x="8699500" y="584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50074</xdr:rowOff>
    </xdr:from>
    <xdr:to>
      <xdr:col>50</xdr:col>
      <xdr:colOff>114300</xdr:colOff>
      <xdr:row>34</xdr:row>
      <xdr:rowOff>63137</xdr:rowOff>
    </xdr:to>
    <xdr:cxnSp macro="">
      <xdr:nvCxnSpPr>
        <xdr:cNvPr id="138" name="直線コネクタ 137">
          <a:extLst>
            <a:ext uri="{FF2B5EF4-FFF2-40B4-BE49-F238E27FC236}">
              <a16:creationId xmlns:a16="http://schemas.microsoft.com/office/drawing/2014/main" id="{8A9295FA-1798-4E00-B9F6-8ED42C2EE82F}"/>
            </a:ext>
          </a:extLst>
        </xdr:cNvPr>
        <xdr:cNvCxnSpPr/>
      </xdr:nvCxnSpPr>
      <xdr:spPr>
        <a:xfrm flipV="1">
          <a:off x="8750300" y="58793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41728</xdr:rowOff>
    </xdr:from>
    <xdr:to>
      <xdr:col>41</xdr:col>
      <xdr:colOff>101600</xdr:colOff>
      <xdr:row>34</xdr:row>
      <xdr:rowOff>143328</xdr:rowOff>
    </xdr:to>
    <xdr:sp macro="" textlink="">
      <xdr:nvSpPr>
        <xdr:cNvPr id="139" name="楕円 138">
          <a:extLst>
            <a:ext uri="{FF2B5EF4-FFF2-40B4-BE49-F238E27FC236}">
              <a16:creationId xmlns:a16="http://schemas.microsoft.com/office/drawing/2014/main" id="{8F994D8D-05B7-4319-94C0-4E3509CD0A28}"/>
            </a:ext>
          </a:extLst>
        </xdr:cNvPr>
        <xdr:cNvSpPr/>
      </xdr:nvSpPr>
      <xdr:spPr>
        <a:xfrm>
          <a:off x="7810500" y="587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63137</xdr:rowOff>
    </xdr:from>
    <xdr:to>
      <xdr:col>45</xdr:col>
      <xdr:colOff>177800</xdr:colOff>
      <xdr:row>34</xdr:row>
      <xdr:rowOff>92528</xdr:rowOff>
    </xdr:to>
    <xdr:cxnSp macro="">
      <xdr:nvCxnSpPr>
        <xdr:cNvPr id="140" name="直線コネクタ 139">
          <a:extLst>
            <a:ext uri="{FF2B5EF4-FFF2-40B4-BE49-F238E27FC236}">
              <a16:creationId xmlns:a16="http://schemas.microsoft.com/office/drawing/2014/main" id="{AAD84C9A-5108-421D-A6FD-755CDA8728D1}"/>
            </a:ext>
          </a:extLst>
        </xdr:cNvPr>
        <xdr:cNvCxnSpPr/>
      </xdr:nvCxnSpPr>
      <xdr:spPr>
        <a:xfrm flipV="1">
          <a:off x="7861300" y="589243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61323</xdr:rowOff>
    </xdr:from>
    <xdr:to>
      <xdr:col>36</xdr:col>
      <xdr:colOff>165100</xdr:colOff>
      <xdr:row>34</xdr:row>
      <xdr:rowOff>162923</xdr:rowOff>
    </xdr:to>
    <xdr:sp macro="" textlink="">
      <xdr:nvSpPr>
        <xdr:cNvPr id="141" name="楕円 140">
          <a:extLst>
            <a:ext uri="{FF2B5EF4-FFF2-40B4-BE49-F238E27FC236}">
              <a16:creationId xmlns:a16="http://schemas.microsoft.com/office/drawing/2014/main" id="{669FCC7F-EF5B-4F44-804C-5908B1532DA9}"/>
            </a:ext>
          </a:extLst>
        </xdr:cNvPr>
        <xdr:cNvSpPr/>
      </xdr:nvSpPr>
      <xdr:spPr>
        <a:xfrm>
          <a:off x="6921500" y="589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92528</xdr:rowOff>
    </xdr:from>
    <xdr:to>
      <xdr:col>41</xdr:col>
      <xdr:colOff>50800</xdr:colOff>
      <xdr:row>34</xdr:row>
      <xdr:rowOff>112123</xdr:rowOff>
    </xdr:to>
    <xdr:cxnSp macro="">
      <xdr:nvCxnSpPr>
        <xdr:cNvPr id="142" name="直線コネクタ 141">
          <a:extLst>
            <a:ext uri="{FF2B5EF4-FFF2-40B4-BE49-F238E27FC236}">
              <a16:creationId xmlns:a16="http://schemas.microsoft.com/office/drawing/2014/main" id="{7E966D5B-2160-4DFF-80CE-0A5718DBBE0A}"/>
            </a:ext>
          </a:extLst>
        </xdr:cNvPr>
        <xdr:cNvCxnSpPr/>
      </xdr:nvCxnSpPr>
      <xdr:spPr>
        <a:xfrm flipV="1">
          <a:off x="6972300" y="5921828"/>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B185D811-6DE4-457F-807A-83B0F50D98F0}"/>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18B06DBE-5E0B-4923-AF6F-761CFD48DE98}"/>
            </a:ext>
          </a:extLst>
        </xdr:cNvPr>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01B88C3F-16FF-49F5-B965-B249812B57C3}"/>
            </a:ext>
          </a:extLst>
        </xdr:cNvPr>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F9B63B7E-3FF3-4BA3-9105-9650334632C9}"/>
            </a:ext>
          </a:extLst>
        </xdr:cNvPr>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117401</xdr:rowOff>
    </xdr:from>
    <xdr:ext cx="469744" cy="259045"/>
    <xdr:sp macro="" textlink="">
      <xdr:nvSpPr>
        <xdr:cNvPr id="147" name="n_1mainValue【図書館】&#10;一人当たり面積">
          <a:extLst>
            <a:ext uri="{FF2B5EF4-FFF2-40B4-BE49-F238E27FC236}">
              <a16:creationId xmlns:a16="http://schemas.microsoft.com/office/drawing/2014/main" id="{16649C28-9B35-40A0-9203-17A8A9A1E0E1}"/>
            </a:ext>
          </a:extLst>
        </xdr:cNvPr>
        <xdr:cNvSpPr txBox="1"/>
      </xdr:nvSpPr>
      <xdr:spPr>
        <a:xfrm>
          <a:off x="9391727" y="560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130464</xdr:rowOff>
    </xdr:from>
    <xdr:ext cx="469744" cy="259045"/>
    <xdr:sp macro="" textlink="">
      <xdr:nvSpPr>
        <xdr:cNvPr id="148" name="n_2mainValue【図書館】&#10;一人当たり面積">
          <a:extLst>
            <a:ext uri="{FF2B5EF4-FFF2-40B4-BE49-F238E27FC236}">
              <a16:creationId xmlns:a16="http://schemas.microsoft.com/office/drawing/2014/main" id="{692FA53D-49E6-47B4-8250-447DFFECD523}"/>
            </a:ext>
          </a:extLst>
        </xdr:cNvPr>
        <xdr:cNvSpPr txBox="1"/>
      </xdr:nvSpPr>
      <xdr:spPr>
        <a:xfrm>
          <a:off x="8515427" y="561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32</xdr:row>
      <xdr:rowOff>159855</xdr:rowOff>
    </xdr:from>
    <xdr:ext cx="469744" cy="259045"/>
    <xdr:sp macro="" textlink="">
      <xdr:nvSpPr>
        <xdr:cNvPr id="149" name="n_3mainValue【図書館】&#10;一人当たり面積">
          <a:extLst>
            <a:ext uri="{FF2B5EF4-FFF2-40B4-BE49-F238E27FC236}">
              <a16:creationId xmlns:a16="http://schemas.microsoft.com/office/drawing/2014/main" id="{20C2D33D-5576-4A1F-B7E9-59FC75885434}"/>
            </a:ext>
          </a:extLst>
        </xdr:cNvPr>
        <xdr:cNvSpPr txBox="1"/>
      </xdr:nvSpPr>
      <xdr:spPr>
        <a:xfrm>
          <a:off x="7626427" y="564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8000</xdr:rowOff>
    </xdr:from>
    <xdr:ext cx="469744" cy="259045"/>
    <xdr:sp macro="" textlink="">
      <xdr:nvSpPr>
        <xdr:cNvPr id="150" name="n_4mainValue【図書館】&#10;一人当たり面積">
          <a:extLst>
            <a:ext uri="{FF2B5EF4-FFF2-40B4-BE49-F238E27FC236}">
              <a16:creationId xmlns:a16="http://schemas.microsoft.com/office/drawing/2014/main" id="{D308D084-9741-4FAE-9DC4-93BB5C53CC18}"/>
            </a:ext>
          </a:extLst>
        </xdr:cNvPr>
        <xdr:cNvSpPr txBox="1"/>
      </xdr:nvSpPr>
      <xdr:spPr>
        <a:xfrm>
          <a:off x="6737427" y="5665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6968D881-7090-42AA-A31D-1328CF2A14F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38C12DB-A7C3-45F2-8D07-454435C2A1C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AB26F01B-DB0F-49AF-BE58-F284F331BBE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94D8E4C-B40C-45E9-807D-16347DFAE03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39590127-5925-4B04-880E-048C4B2099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4AC153E5-F014-44AE-BFF9-3BBBB0E535C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7266094C-EF88-4AAB-92C8-9B8B1ABCEA8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4D30309-9AA2-4E5F-A7CB-DAF0A49B07A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56B413FF-F7ED-48D5-883F-391397935DA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D2190C64-B427-4284-8A98-5D84B93C8E3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BAC25DC2-D0EF-4C38-A232-FECA2E308F3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7C58BC1A-1CF3-42DF-8C2F-F8738DDF912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E459D8B0-3B95-4F4A-94FA-78337BB9CFB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0723FD29-C70B-4BEE-8B83-970CDA2DF88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7B0463DC-B094-4279-AE41-F2BF30F21CD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C497394E-A593-485E-A7B0-52330EAE5BA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E7E1F914-A2DD-4762-8B17-DFA0E3D14CC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F8DC6C97-FADF-45D6-BF42-4EC1DAA0470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FE8BD788-4537-48DE-B246-7D21B3C1C30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B9C1C7AF-7CF7-4510-86D2-D3A505573FB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01CD91DB-5B4D-4D43-BB96-17ECF6F6668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216C7C-1AA3-4554-8FA4-A948B3CAA24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BA65C1B7-06CE-47D2-92E4-FE32D9BEC3C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B6C2B749-1A7A-40AF-A9AD-CEE3F6DC0B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75F058A0-547F-4690-A6C1-BEFA3E5F28FB}"/>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55832DC6-F79D-4B28-9901-5B6083EF384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52494D88-FF95-42AA-858F-5056B5EA2004}"/>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4A2473C3-84BE-49CE-BB1E-6C82ED8D8099}"/>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CE660F62-A265-494B-B329-B87898BE9D23}"/>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9725A0C9-7C08-4E4D-98DA-E2BEA70ACBF2}"/>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80778E3E-AFAB-493A-A7E0-49B5797C2E7E}"/>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F3DE989F-57F9-4C13-BF35-9E3146D31E2B}"/>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3A69B689-7675-4D62-8730-F4EA7D6F184E}"/>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377B4AC7-F6A6-45B3-BE63-8AB57D2BCD5A}"/>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61595</xdr:rowOff>
    </xdr:from>
    <xdr:to>
      <xdr:col>6</xdr:col>
      <xdr:colOff>38100</xdr:colOff>
      <xdr:row>60</xdr:row>
      <xdr:rowOff>163195</xdr:rowOff>
    </xdr:to>
    <xdr:sp macro="" textlink="">
      <xdr:nvSpPr>
        <xdr:cNvPr id="185" name="フローチャート: 判断 184">
          <a:extLst>
            <a:ext uri="{FF2B5EF4-FFF2-40B4-BE49-F238E27FC236}">
              <a16:creationId xmlns:a16="http://schemas.microsoft.com/office/drawing/2014/main" id="{303DD67E-F1AE-4265-BF1E-56B1CD4C7D7A}"/>
            </a:ext>
          </a:extLst>
        </xdr:cNvPr>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915B753-AD1B-43F5-A186-45DFBB4640E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B35C2B7-9F35-49E3-8D08-DAAAFD97B9F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6329D3B5-410D-4769-A243-A3AE576E9AF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AF732AF6-B630-4E19-A15A-0461416467C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CCA622F-644E-4A4A-BD4E-7F1DF45F1F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42545</xdr:rowOff>
    </xdr:from>
    <xdr:to>
      <xdr:col>24</xdr:col>
      <xdr:colOff>114300</xdr:colOff>
      <xdr:row>61</xdr:row>
      <xdr:rowOff>144145</xdr:rowOff>
    </xdr:to>
    <xdr:sp macro="" textlink="">
      <xdr:nvSpPr>
        <xdr:cNvPr id="191" name="楕円 190">
          <a:extLst>
            <a:ext uri="{FF2B5EF4-FFF2-40B4-BE49-F238E27FC236}">
              <a16:creationId xmlns:a16="http://schemas.microsoft.com/office/drawing/2014/main" id="{A440A84D-B1B3-4B65-9437-B0B4C3DE079E}"/>
            </a:ext>
          </a:extLst>
        </xdr:cNvPr>
        <xdr:cNvSpPr/>
      </xdr:nvSpPr>
      <xdr:spPr>
        <a:xfrm>
          <a:off x="45847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20972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B29D31B9-734B-4913-AF03-5EDBA6BE6F55}"/>
            </a:ext>
          </a:extLst>
        </xdr:cNvPr>
        <xdr:cNvSpPr txBox="1"/>
      </xdr:nvSpPr>
      <xdr:spPr>
        <a:xfrm>
          <a:off x="4673600"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114935</xdr:rowOff>
    </xdr:from>
    <xdr:to>
      <xdr:col>20</xdr:col>
      <xdr:colOff>38100</xdr:colOff>
      <xdr:row>61</xdr:row>
      <xdr:rowOff>45085</xdr:rowOff>
    </xdr:to>
    <xdr:sp macro="" textlink="">
      <xdr:nvSpPr>
        <xdr:cNvPr id="193" name="楕円 192">
          <a:extLst>
            <a:ext uri="{FF2B5EF4-FFF2-40B4-BE49-F238E27FC236}">
              <a16:creationId xmlns:a16="http://schemas.microsoft.com/office/drawing/2014/main" id="{47D76D89-CA58-474A-8EC2-9D821EFC2FE2}"/>
            </a:ext>
          </a:extLst>
        </xdr:cNvPr>
        <xdr:cNvSpPr/>
      </xdr:nvSpPr>
      <xdr:spPr>
        <a:xfrm>
          <a:off x="3746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165735</xdr:rowOff>
    </xdr:from>
    <xdr:to>
      <xdr:col>24</xdr:col>
      <xdr:colOff>63500</xdr:colOff>
      <xdr:row>61</xdr:row>
      <xdr:rowOff>93345</xdr:rowOff>
    </xdr:to>
    <xdr:cxnSp macro="">
      <xdr:nvCxnSpPr>
        <xdr:cNvPr id="194" name="直線コネクタ 193">
          <a:extLst>
            <a:ext uri="{FF2B5EF4-FFF2-40B4-BE49-F238E27FC236}">
              <a16:creationId xmlns:a16="http://schemas.microsoft.com/office/drawing/2014/main" id="{E6ED10A2-D8FE-428A-9623-6354A066B06B}"/>
            </a:ext>
          </a:extLst>
        </xdr:cNvPr>
        <xdr:cNvCxnSpPr/>
      </xdr:nvCxnSpPr>
      <xdr:spPr>
        <a:xfrm>
          <a:off x="3797300" y="10452735"/>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156845</xdr:rowOff>
    </xdr:from>
    <xdr:to>
      <xdr:col>15</xdr:col>
      <xdr:colOff>101600</xdr:colOff>
      <xdr:row>61</xdr:row>
      <xdr:rowOff>86995</xdr:rowOff>
    </xdr:to>
    <xdr:sp macro="" textlink="">
      <xdr:nvSpPr>
        <xdr:cNvPr id="195" name="楕円 194">
          <a:extLst>
            <a:ext uri="{FF2B5EF4-FFF2-40B4-BE49-F238E27FC236}">
              <a16:creationId xmlns:a16="http://schemas.microsoft.com/office/drawing/2014/main" id="{A3B3804E-3C5F-48C8-8C01-4DA20DFB35B6}"/>
            </a:ext>
          </a:extLst>
        </xdr:cNvPr>
        <xdr:cNvSpPr/>
      </xdr:nvSpPr>
      <xdr:spPr>
        <a:xfrm>
          <a:off x="2857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165735</xdr:rowOff>
    </xdr:from>
    <xdr:to>
      <xdr:col>19</xdr:col>
      <xdr:colOff>177800</xdr:colOff>
      <xdr:row>61</xdr:row>
      <xdr:rowOff>36195</xdr:rowOff>
    </xdr:to>
    <xdr:cxnSp macro="">
      <xdr:nvCxnSpPr>
        <xdr:cNvPr id="196" name="直線コネクタ 195">
          <a:extLst>
            <a:ext uri="{FF2B5EF4-FFF2-40B4-BE49-F238E27FC236}">
              <a16:creationId xmlns:a16="http://schemas.microsoft.com/office/drawing/2014/main" id="{CF035F83-03C9-4D88-815B-2F13AD7037AA}"/>
            </a:ext>
          </a:extLst>
        </xdr:cNvPr>
        <xdr:cNvCxnSpPr/>
      </xdr:nvCxnSpPr>
      <xdr:spPr>
        <a:xfrm flipV="1">
          <a:off x="2908300" y="104527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90170</xdr:rowOff>
    </xdr:from>
    <xdr:to>
      <xdr:col>10</xdr:col>
      <xdr:colOff>165100</xdr:colOff>
      <xdr:row>61</xdr:row>
      <xdr:rowOff>20320</xdr:rowOff>
    </xdr:to>
    <xdr:sp macro="" textlink="">
      <xdr:nvSpPr>
        <xdr:cNvPr id="197" name="楕円 196">
          <a:extLst>
            <a:ext uri="{FF2B5EF4-FFF2-40B4-BE49-F238E27FC236}">
              <a16:creationId xmlns:a16="http://schemas.microsoft.com/office/drawing/2014/main" id="{FA0CD7C4-676A-4450-86E3-5FD70BDECD66}"/>
            </a:ext>
          </a:extLst>
        </xdr:cNvPr>
        <xdr:cNvSpPr/>
      </xdr:nvSpPr>
      <xdr:spPr>
        <a:xfrm>
          <a:off x="1968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140970</xdr:rowOff>
    </xdr:from>
    <xdr:to>
      <xdr:col>15</xdr:col>
      <xdr:colOff>50800</xdr:colOff>
      <xdr:row>61</xdr:row>
      <xdr:rowOff>36195</xdr:rowOff>
    </xdr:to>
    <xdr:cxnSp macro="">
      <xdr:nvCxnSpPr>
        <xdr:cNvPr id="198" name="直線コネクタ 197">
          <a:extLst>
            <a:ext uri="{FF2B5EF4-FFF2-40B4-BE49-F238E27FC236}">
              <a16:creationId xmlns:a16="http://schemas.microsoft.com/office/drawing/2014/main" id="{4B64AC6C-8502-420B-853E-D9E4CBA63016}"/>
            </a:ext>
          </a:extLst>
        </xdr:cNvPr>
        <xdr:cNvCxnSpPr/>
      </xdr:nvCxnSpPr>
      <xdr:spPr>
        <a:xfrm>
          <a:off x="2019300" y="1042797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17780</xdr:rowOff>
    </xdr:from>
    <xdr:to>
      <xdr:col>6</xdr:col>
      <xdr:colOff>38100</xdr:colOff>
      <xdr:row>60</xdr:row>
      <xdr:rowOff>119380</xdr:rowOff>
    </xdr:to>
    <xdr:sp macro="" textlink="">
      <xdr:nvSpPr>
        <xdr:cNvPr id="199" name="楕円 198">
          <a:extLst>
            <a:ext uri="{FF2B5EF4-FFF2-40B4-BE49-F238E27FC236}">
              <a16:creationId xmlns:a16="http://schemas.microsoft.com/office/drawing/2014/main" id="{CB229FBB-BB4E-4B32-8C2E-8EC9A79B6157}"/>
            </a:ext>
          </a:extLst>
        </xdr:cNvPr>
        <xdr:cNvSpPr/>
      </xdr:nvSpPr>
      <xdr:spPr>
        <a:xfrm>
          <a:off x="1079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68580</xdr:rowOff>
    </xdr:from>
    <xdr:to>
      <xdr:col>10</xdr:col>
      <xdr:colOff>114300</xdr:colOff>
      <xdr:row>60</xdr:row>
      <xdr:rowOff>140970</xdr:rowOff>
    </xdr:to>
    <xdr:cxnSp macro="">
      <xdr:nvCxnSpPr>
        <xdr:cNvPr id="200" name="直線コネクタ 199">
          <a:extLst>
            <a:ext uri="{FF2B5EF4-FFF2-40B4-BE49-F238E27FC236}">
              <a16:creationId xmlns:a16="http://schemas.microsoft.com/office/drawing/2014/main" id="{678410EF-62E9-4F31-93CA-351C6647AC42}"/>
            </a:ext>
          </a:extLst>
        </xdr:cNvPr>
        <xdr:cNvCxnSpPr/>
      </xdr:nvCxnSpPr>
      <xdr:spPr>
        <a:xfrm>
          <a:off x="1130300" y="103555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67277089-EC19-4E61-99ED-B80B3E0262B7}"/>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072187E6-66E0-4331-BCE4-77A78BFD88E7}"/>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8261D8D6-6CAF-477C-98C0-76095DD4AA8C}"/>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154322</xdr:rowOff>
    </xdr:from>
    <xdr:ext cx="405111" cy="259045"/>
    <xdr:sp macro="" textlink="">
      <xdr:nvSpPr>
        <xdr:cNvPr id="204" name="n_4aveValue【体育館・プール】&#10;有形固定資産減価償却率">
          <a:extLst>
            <a:ext uri="{FF2B5EF4-FFF2-40B4-BE49-F238E27FC236}">
              <a16:creationId xmlns:a16="http://schemas.microsoft.com/office/drawing/2014/main" id="{2A6CE1F0-EAAD-4BD7-A021-DA6B9C3FEF85}"/>
            </a:ext>
          </a:extLst>
        </xdr:cNvPr>
        <xdr:cNvSpPr txBox="1"/>
      </xdr:nvSpPr>
      <xdr:spPr>
        <a:xfrm>
          <a:off x="927744" y="1044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36212</xdr:rowOff>
    </xdr:from>
    <xdr:ext cx="405111" cy="259045"/>
    <xdr:sp macro="" textlink="">
      <xdr:nvSpPr>
        <xdr:cNvPr id="205" name="n_1mainValue【体育館・プール】&#10;有形固定資産減価償却率">
          <a:extLst>
            <a:ext uri="{FF2B5EF4-FFF2-40B4-BE49-F238E27FC236}">
              <a16:creationId xmlns:a16="http://schemas.microsoft.com/office/drawing/2014/main" id="{00FB65ED-CE14-4F5C-80F8-B42BBE225E0B}"/>
            </a:ext>
          </a:extLst>
        </xdr:cNvPr>
        <xdr:cNvSpPr txBox="1"/>
      </xdr:nvSpPr>
      <xdr:spPr>
        <a:xfrm>
          <a:off x="35820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78122</xdr:rowOff>
    </xdr:from>
    <xdr:ext cx="405111" cy="259045"/>
    <xdr:sp macro="" textlink="">
      <xdr:nvSpPr>
        <xdr:cNvPr id="206" name="n_2mainValue【体育館・プール】&#10;有形固定資産減価償却率">
          <a:extLst>
            <a:ext uri="{FF2B5EF4-FFF2-40B4-BE49-F238E27FC236}">
              <a16:creationId xmlns:a16="http://schemas.microsoft.com/office/drawing/2014/main" id="{283D741A-5E5E-4369-A665-E7F7ECEEA1B4}"/>
            </a:ext>
          </a:extLst>
        </xdr:cNvPr>
        <xdr:cNvSpPr txBox="1"/>
      </xdr:nvSpPr>
      <xdr:spPr>
        <a:xfrm>
          <a:off x="2705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11447</xdr:rowOff>
    </xdr:from>
    <xdr:ext cx="405111" cy="259045"/>
    <xdr:sp macro="" textlink="">
      <xdr:nvSpPr>
        <xdr:cNvPr id="207" name="n_3mainValue【体育館・プール】&#10;有形固定資産減価償却率">
          <a:extLst>
            <a:ext uri="{FF2B5EF4-FFF2-40B4-BE49-F238E27FC236}">
              <a16:creationId xmlns:a16="http://schemas.microsoft.com/office/drawing/2014/main" id="{0DD2D0E2-01EC-4283-8B5E-E752453951D6}"/>
            </a:ext>
          </a:extLst>
        </xdr:cNvPr>
        <xdr:cNvSpPr txBox="1"/>
      </xdr:nvSpPr>
      <xdr:spPr>
        <a:xfrm>
          <a:off x="18167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135907</xdr:rowOff>
    </xdr:from>
    <xdr:ext cx="405111" cy="259045"/>
    <xdr:sp macro="" textlink="">
      <xdr:nvSpPr>
        <xdr:cNvPr id="208" name="n_4mainValue【体育館・プール】&#10;有形固定資産減価償却率">
          <a:extLst>
            <a:ext uri="{FF2B5EF4-FFF2-40B4-BE49-F238E27FC236}">
              <a16:creationId xmlns:a16="http://schemas.microsoft.com/office/drawing/2014/main" id="{14C62048-DC2E-4B55-9693-1756A5671D03}"/>
            </a:ext>
          </a:extLst>
        </xdr:cNvPr>
        <xdr:cNvSpPr txBox="1"/>
      </xdr:nvSpPr>
      <xdr:spPr>
        <a:xfrm>
          <a:off x="927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DE3DA65-B6EC-4E54-A4B2-DEF0B04378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4AB7CF5-C26D-42AC-B37F-DB1C5D91F74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BE51FBE-7C42-402C-A880-8E653DF0139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E245273-1C1B-4369-AED1-B13189632F4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EEAF71F5-8B5D-4553-B6AB-1CD9FA459C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9A3CDA04-9D4D-4378-A182-4A50393152A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27F6032-BD68-4D54-8549-944608EF815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3BB5C2D2-9BCF-44EF-949E-4BFC1DE90FA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D2E71814-2AC3-42AB-A1CF-A8FA1DA66CC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D1F5482-483E-4C31-B2A0-3697F3FA22D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9BAE27DD-C73B-4DA8-B56C-217052976F6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CFE6AF50-FC9D-4CDB-B55D-A1AC425B0F6C}"/>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BF238F71-4BD1-478C-B2A5-4CD9A7C5FD69}"/>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E37BD885-D5D8-4E8A-BED9-20B8E53B6791}"/>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ED2EE278-54A9-4EE1-9C35-023365AECAB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DF5608A6-BD12-4470-9FD7-D7DCD2192AAF}"/>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E50F7B6F-05D5-43D3-AEC1-BA23D832CB7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4175B093-520D-4A10-BD46-FB1AF3A1BD38}"/>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63689533-383D-46A0-9FC7-7C3366E1583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7AFD8641-3207-4896-B89B-5D6B0391F395}"/>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2E05C143-ABD8-43A8-8E91-930242913767}"/>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4F46A16F-8883-426B-97AF-8BE9950366B8}"/>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1A64CEE2-A144-45FB-9F76-83CF2A1F4C9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3A2A8425-77FC-442C-9C8D-0D5EF6554CF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50F0B060-7ED9-4E18-A052-746A8E6EA5D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9572F7F8-81B4-40AD-A2E3-2D2ED7B56929}"/>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EF17FA7C-C0AF-478E-9ABF-67011EB13ADE}"/>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EB20CF93-A5D7-445F-89A4-262A53AA2A6B}"/>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1BEF0B84-9B1B-451D-B95E-39665CE85E5C}"/>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06772BB9-1E41-4B1B-BB25-C4A95AF2D5DC}"/>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94723</xdr:rowOff>
    </xdr:from>
    <xdr:ext cx="469744" cy="259045"/>
    <xdr:sp macro="" textlink="">
      <xdr:nvSpPr>
        <xdr:cNvPr id="239" name="【体育館・プール】&#10;一人当たり面積平均値テキスト">
          <a:extLst>
            <a:ext uri="{FF2B5EF4-FFF2-40B4-BE49-F238E27FC236}">
              <a16:creationId xmlns:a16="http://schemas.microsoft.com/office/drawing/2014/main" id="{43FE7B1F-FD60-454B-9655-5A7FB01E2827}"/>
            </a:ext>
          </a:extLst>
        </xdr:cNvPr>
        <xdr:cNvSpPr txBox="1"/>
      </xdr:nvSpPr>
      <xdr:spPr>
        <a:xfrm>
          <a:off x="10515600" y="10553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3E3B669D-A551-4E39-B102-2B5DEFCFC744}"/>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73E1886B-636F-4B1B-B2C8-D90B0401E666}"/>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1FDA343B-4079-4FA0-B50A-6C19FF20DA7F}"/>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6DFBB194-BF1C-48D9-A1F8-514947BF5CC9}"/>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157662</xdr:rowOff>
    </xdr:from>
    <xdr:to>
      <xdr:col>36</xdr:col>
      <xdr:colOff>165100</xdr:colOff>
      <xdr:row>62</xdr:row>
      <xdr:rowOff>87812</xdr:rowOff>
    </xdr:to>
    <xdr:sp macro="" textlink="">
      <xdr:nvSpPr>
        <xdr:cNvPr id="244" name="フローチャート: 判断 243">
          <a:extLst>
            <a:ext uri="{FF2B5EF4-FFF2-40B4-BE49-F238E27FC236}">
              <a16:creationId xmlns:a16="http://schemas.microsoft.com/office/drawing/2014/main" id="{B95BABEC-A632-41AF-9967-11A7A98CCBA5}"/>
            </a:ext>
          </a:extLst>
        </xdr:cNvPr>
        <xdr:cNvSpPr/>
      </xdr:nvSpPr>
      <xdr:spPr>
        <a:xfrm>
          <a:off x="6921500" y="106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537FC27-A08D-4FE8-B4AE-0C13DE29EDC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2740BD3-463C-40D2-B17B-CB7C7FECFA9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88D239F-F114-4FD5-9810-56042FE9148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A4830C9D-9822-42DD-A67D-284F2AB7E43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C0F65CC7-0352-4196-93BE-9E7C91EA9EA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170724</xdr:rowOff>
    </xdr:from>
    <xdr:to>
      <xdr:col>55</xdr:col>
      <xdr:colOff>50800</xdr:colOff>
      <xdr:row>60</xdr:row>
      <xdr:rowOff>100874</xdr:rowOff>
    </xdr:to>
    <xdr:sp macro="" textlink="">
      <xdr:nvSpPr>
        <xdr:cNvPr id="250" name="楕円 249">
          <a:extLst>
            <a:ext uri="{FF2B5EF4-FFF2-40B4-BE49-F238E27FC236}">
              <a16:creationId xmlns:a16="http://schemas.microsoft.com/office/drawing/2014/main" id="{3CFF9050-DE61-4B4F-AEEE-EA9DF24F6A4C}"/>
            </a:ext>
          </a:extLst>
        </xdr:cNvPr>
        <xdr:cNvSpPr/>
      </xdr:nvSpPr>
      <xdr:spPr>
        <a:xfrm>
          <a:off x="10426700" y="1028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22151</xdr:rowOff>
    </xdr:from>
    <xdr:ext cx="469744" cy="259045"/>
    <xdr:sp macro="" textlink="">
      <xdr:nvSpPr>
        <xdr:cNvPr id="251" name="【体育館・プール】&#10;一人当たり面積該当値テキスト">
          <a:extLst>
            <a:ext uri="{FF2B5EF4-FFF2-40B4-BE49-F238E27FC236}">
              <a16:creationId xmlns:a16="http://schemas.microsoft.com/office/drawing/2014/main" id="{E89DA147-A0E1-4429-94BE-AE88B8CB6059}"/>
            </a:ext>
          </a:extLst>
        </xdr:cNvPr>
        <xdr:cNvSpPr txBox="1"/>
      </xdr:nvSpPr>
      <xdr:spPr>
        <a:xfrm>
          <a:off x="10515600" y="1013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15603</xdr:rowOff>
    </xdr:from>
    <xdr:to>
      <xdr:col>50</xdr:col>
      <xdr:colOff>165100</xdr:colOff>
      <xdr:row>60</xdr:row>
      <xdr:rowOff>117203</xdr:rowOff>
    </xdr:to>
    <xdr:sp macro="" textlink="">
      <xdr:nvSpPr>
        <xdr:cNvPr id="252" name="楕円 251">
          <a:extLst>
            <a:ext uri="{FF2B5EF4-FFF2-40B4-BE49-F238E27FC236}">
              <a16:creationId xmlns:a16="http://schemas.microsoft.com/office/drawing/2014/main" id="{D3D2D513-B61C-4F40-8891-2E622EBDBABD}"/>
            </a:ext>
          </a:extLst>
        </xdr:cNvPr>
        <xdr:cNvSpPr/>
      </xdr:nvSpPr>
      <xdr:spPr>
        <a:xfrm>
          <a:off x="9588500" y="1030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50074</xdr:rowOff>
    </xdr:from>
    <xdr:to>
      <xdr:col>55</xdr:col>
      <xdr:colOff>0</xdr:colOff>
      <xdr:row>60</xdr:row>
      <xdr:rowOff>66403</xdr:rowOff>
    </xdr:to>
    <xdr:cxnSp macro="">
      <xdr:nvCxnSpPr>
        <xdr:cNvPr id="253" name="直線コネクタ 252">
          <a:extLst>
            <a:ext uri="{FF2B5EF4-FFF2-40B4-BE49-F238E27FC236}">
              <a16:creationId xmlns:a16="http://schemas.microsoft.com/office/drawing/2014/main" id="{CCE3458B-3C54-45B2-AF4A-D1D4C474D21E}"/>
            </a:ext>
          </a:extLst>
        </xdr:cNvPr>
        <xdr:cNvCxnSpPr/>
      </xdr:nvCxnSpPr>
      <xdr:spPr>
        <a:xfrm flipV="1">
          <a:off x="9639300" y="1033707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22134</xdr:rowOff>
    </xdr:from>
    <xdr:to>
      <xdr:col>46</xdr:col>
      <xdr:colOff>38100</xdr:colOff>
      <xdr:row>60</xdr:row>
      <xdr:rowOff>123734</xdr:rowOff>
    </xdr:to>
    <xdr:sp macro="" textlink="">
      <xdr:nvSpPr>
        <xdr:cNvPr id="254" name="楕円 253">
          <a:extLst>
            <a:ext uri="{FF2B5EF4-FFF2-40B4-BE49-F238E27FC236}">
              <a16:creationId xmlns:a16="http://schemas.microsoft.com/office/drawing/2014/main" id="{652CC148-646D-4309-B1C6-8EC51B09A1EB}"/>
            </a:ext>
          </a:extLst>
        </xdr:cNvPr>
        <xdr:cNvSpPr/>
      </xdr:nvSpPr>
      <xdr:spPr>
        <a:xfrm>
          <a:off x="8699500" y="1030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66403</xdr:rowOff>
    </xdr:from>
    <xdr:to>
      <xdr:col>50</xdr:col>
      <xdr:colOff>114300</xdr:colOff>
      <xdr:row>60</xdr:row>
      <xdr:rowOff>72934</xdr:rowOff>
    </xdr:to>
    <xdr:cxnSp macro="">
      <xdr:nvCxnSpPr>
        <xdr:cNvPr id="255" name="直線コネクタ 254">
          <a:extLst>
            <a:ext uri="{FF2B5EF4-FFF2-40B4-BE49-F238E27FC236}">
              <a16:creationId xmlns:a16="http://schemas.microsoft.com/office/drawing/2014/main" id="{D2FBA9BA-41FD-486F-B9A8-B68CDD8E1346}"/>
            </a:ext>
          </a:extLst>
        </xdr:cNvPr>
        <xdr:cNvCxnSpPr/>
      </xdr:nvCxnSpPr>
      <xdr:spPr>
        <a:xfrm flipV="1">
          <a:off x="8750300" y="103534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37374</xdr:rowOff>
    </xdr:from>
    <xdr:to>
      <xdr:col>41</xdr:col>
      <xdr:colOff>101600</xdr:colOff>
      <xdr:row>60</xdr:row>
      <xdr:rowOff>138974</xdr:rowOff>
    </xdr:to>
    <xdr:sp macro="" textlink="">
      <xdr:nvSpPr>
        <xdr:cNvPr id="256" name="楕円 255">
          <a:extLst>
            <a:ext uri="{FF2B5EF4-FFF2-40B4-BE49-F238E27FC236}">
              <a16:creationId xmlns:a16="http://schemas.microsoft.com/office/drawing/2014/main" id="{D054E3C4-559D-4CB4-8C74-558C45133135}"/>
            </a:ext>
          </a:extLst>
        </xdr:cNvPr>
        <xdr:cNvSpPr/>
      </xdr:nvSpPr>
      <xdr:spPr>
        <a:xfrm>
          <a:off x="7810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72934</xdr:rowOff>
    </xdr:from>
    <xdr:to>
      <xdr:col>45</xdr:col>
      <xdr:colOff>177800</xdr:colOff>
      <xdr:row>60</xdr:row>
      <xdr:rowOff>88174</xdr:rowOff>
    </xdr:to>
    <xdr:cxnSp macro="">
      <xdr:nvCxnSpPr>
        <xdr:cNvPr id="257" name="直線コネクタ 256">
          <a:extLst>
            <a:ext uri="{FF2B5EF4-FFF2-40B4-BE49-F238E27FC236}">
              <a16:creationId xmlns:a16="http://schemas.microsoft.com/office/drawing/2014/main" id="{35D30DB1-1A3C-4CFD-B503-A7852DBA1D8A}"/>
            </a:ext>
          </a:extLst>
        </xdr:cNvPr>
        <xdr:cNvCxnSpPr/>
      </xdr:nvCxnSpPr>
      <xdr:spPr>
        <a:xfrm flipV="1">
          <a:off x="7861300" y="10359934"/>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47172</xdr:rowOff>
    </xdr:from>
    <xdr:to>
      <xdr:col>36</xdr:col>
      <xdr:colOff>165100</xdr:colOff>
      <xdr:row>60</xdr:row>
      <xdr:rowOff>148772</xdr:rowOff>
    </xdr:to>
    <xdr:sp macro="" textlink="">
      <xdr:nvSpPr>
        <xdr:cNvPr id="258" name="楕円 257">
          <a:extLst>
            <a:ext uri="{FF2B5EF4-FFF2-40B4-BE49-F238E27FC236}">
              <a16:creationId xmlns:a16="http://schemas.microsoft.com/office/drawing/2014/main" id="{92784056-AB24-47D9-9897-9A03FB332437}"/>
            </a:ext>
          </a:extLst>
        </xdr:cNvPr>
        <xdr:cNvSpPr/>
      </xdr:nvSpPr>
      <xdr:spPr>
        <a:xfrm>
          <a:off x="6921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88174</xdr:rowOff>
    </xdr:from>
    <xdr:to>
      <xdr:col>41</xdr:col>
      <xdr:colOff>50800</xdr:colOff>
      <xdr:row>60</xdr:row>
      <xdr:rowOff>97972</xdr:rowOff>
    </xdr:to>
    <xdr:cxnSp macro="">
      <xdr:nvCxnSpPr>
        <xdr:cNvPr id="259" name="直線コネクタ 258">
          <a:extLst>
            <a:ext uri="{FF2B5EF4-FFF2-40B4-BE49-F238E27FC236}">
              <a16:creationId xmlns:a16="http://schemas.microsoft.com/office/drawing/2014/main" id="{641CD843-49ED-47D0-8814-876F60D3298A}"/>
            </a:ext>
          </a:extLst>
        </xdr:cNvPr>
        <xdr:cNvCxnSpPr/>
      </xdr:nvCxnSpPr>
      <xdr:spPr>
        <a:xfrm flipV="1">
          <a:off x="6972300" y="1037517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41927</xdr:rowOff>
    </xdr:from>
    <xdr:ext cx="469744" cy="259045"/>
    <xdr:sp macro="" textlink="">
      <xdr:nvSpPr>
        <xdr:cNvPr id="260" name="n_1aveValue【体育館・プール】&#10;一人当たり面積">
          <a:extLst>
            <a:ext uri="{FF2B5EF4-FFF2-40B4-BE49-F238E27FC236}">
              <a16:creationId xmlns:a16="http://schemas.microsoft.com/office/drawing/2014/main" id="{B11C81D2-5D7D-42C7-8EC1-92235AE5E5F4}"/>
            </a:ext>
          </a:extLst>
        </xdr:cNvPr>
        <xdr:cNvSpPr txBox="1"/>
      </xdr:nvSpPr>
      <xdr:spPr>
        <a:xfrm>
          <a:off x="9391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44104</xdr:rowOff>
    </xdr:from>
    <xdr:ext cx="469744" cy="259045"/>
    <xdr:sp macro="" textlink="">
      <xdr:nvSpPr>
        <xdr:cNvPr id="261" name="n_2aveValue【体育館・プール】&#10;一人当たり面積">
          <a:extLst>
            <a:ext uri="{FF2B5EF4-FFF2-40B4-BE49-F238E27FC236}">
              <a16:creationId xmlns:a16="http://schemas.microsoft.com/office/drawing/2014/main" id="{EF11D123-06A2-4E77-B0EB-119EE17DD8A4}"/>
            </a:ext>
          </a:extLst>
        </xdr:cNvPr>
        <xdr:cNvSpPr txBox="1"/>
      </xdr:nvSpPr>
      <xdr:spPr>
        <a:xfrm>
          <a:off x="8515427" y="10674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73496</xdr:rowOff>
    </xdr:from>
    <xdr:ext cx="469744" cy="259045"/>
    <xdr:sp macro="" textlink="">
      <xdr:nvSpPr>
        <xdr:cNvPr id="262" name="n_3aveValue【体育館・プール】&#10;一人当たり面積">
          <a:extLst>
            <a:ext uri="{FF2B5EF4-FFF2-40B4-BE49-F238E27FC236}">
              <a16:creationId xmlns:a16="http://schemas.microsoft.com/office/drawing/2014/main" id="{88360C76-2A1B-4838-925F-F9BF06F29BF3}"/>
            </a:ext>
          </a:extLst>
        </xdr:cNvPr>
        <xdr:cNvSpPr txBox="1"/>
      </xdr:nvSpPr>
      <xdr:spPr>
        <a:xfrm>
          <a:off x="7626427" y="10703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78939</xdr:rowOff>
    </xdr:from>
    <xdr:ext cx="469744" cy="259045"/>
    <xdr:sp macro="" textlink="">
      <xdr:nvSpPr>
        <xdr:cNvPr id="263" name="n_4aveValue【体育館・プール】&#10;一人当たり面積">
          <a:extLst>
            <a:ext uri="{FF2B5EF4-FFF2-40B4-BE49-F238E27FC236}">
              <a16:creationId xmlns:a16="http://schemas.microsoft.com/office/drawing/2014/main" id="{095A7B1A-BD14-461A-B4A6-517D337795F3}"/>
            </a:ext>
          </a:extLst>
        </xdr:cNvPr>
        <xdr:cNvSpPr txBox="1"/>
      </xdr:nvSpPr>
      <xdr:spPr>
        <a:xfrm>
          <a:off x="6737427" y="1070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133730</xdr:rowOff>
    </xdr:from>
    <xdr:ext cx="469744" cy="259045"/>
    <xdr:sp macro="" textlink="">
      <xdr:nvSpPr>
        <xdr:cNvPr id="264" name="n_1mainValue【体育館・プール】&#10;一人当たり面積">
          <a:extLst>
            <a:ext uri="{FF2B5EF4-FFF2-40B4-BE49-F238E27FC236}">
              <a16:creationId xmlns:a16="http://schemas.microsoft.com/office/drawing/2014/main" id="{001036D3-D032-4193-A6AD-5F56E3AEE720}"/>
            </a:ext>
          </a:extLst>
        </xdr:cNvPr>
        <xdr:cNvSpPr txBox="1"/>
      </xdr:nvSpPr>
      <xdr:spPr>
        <a:xfrm>
          <a:off x="9391727" y="10077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140261</xdr:rowOff>
    </xdr:from>
    <xdr:ext cx="469744" cy="259045"/>
    <xdr:sp macro="" textlink="">
      <xdr:nvSpPr>
        <xdr:cNvPr id="265" name="n_2mainValue【体育館・プール】&#10;一人当たり面積">
          <a:extLst>
            <a:ext uri="{FF2B5EF4-FFF2-40B4-BE49-F238E27FC236}">
              <a16:creationId xmlns:a16="http://schemas.microsoft.com/office/drawing/2014/main" id="{2F896920-B25A-4D72-93B4-C1C32B046E91}"/>
            </a:ext>
          </a:extLst>
        </xdr:cNvPr>
        <xdr:cNvSpPr txBox="1"/>
      </xdr:nvSpPr>
      <xdr:spPr>
        <a:xfrm>
          <a:off x="8515427" y="1008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155501</xdr:rowOff>
    </xdr:from>
    <xdr:ext cx="469744" cy="259045"/>
    <xdr:sp macro="" textlink="">
      <xdr:nvSpPr>
        <xdr:cNvPr id="266" name="n_3mainValue【体育館・プール】&#10;一人当たり面積">
          <a:extLst>
            <a:ext uri="{FF2B5EF4-FFF2-40B4-BE49-F238E27FC236}">
              <a16:creationId xmlns:a16="http://schemas.microsoft.com/office/drawing/2014/main" id="{5628846B-1235-4E6E-9310-917D75B9DEA3}"/>
            </a:ext>
          </a:extLst>
        </xdr:cNvPr>
        <xdr:cNvSpPr txBox="1"/>
      </xdr:nvSpPr>
      <xdr:spPr>
        <a:xfrm>
          <a:off x="7626427" y="1009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165299</xdr:rowOff>
    </xdr:from>
    <xdr:ext cx="469744" cy="259045"/>
    <xdr:sp macro="" textlink="">
      <xdr:nvSpPr>
        <xdr:cNvPr id="267" name="n_4mainValue【体育館・プール】&#10;一人当たり面積">
          <a:extLst>
            <a:ext uri="{FF2B5EF4-FFF2-40B4-BE49-F238E27FC236}">
              <a16:creationId xmlns:a16="http://schemas.microsoft.com/office/drawing/2014/main" id="{4E9DF89A-4192-4DA8-BD2F-33FEAB0D6419}"/>
            </a:ext>
          </a:extLst>
        </xdr:cNvPr>
        <xdr:cNvSpPr txBox="1"/>
      </xdr:nvSpPr>
      <xdr:spPr>
        <a:xfrm>
          <a:off x="673742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506BB640-966C-4ABD-8FA3-D17F9D15FF1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F629A1EA-AECC-4D09-8D22-368CAA3FFA0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8D518AE9-ACBB-48E2-AFB1-8D794E82326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4282C53E-FF22-4315-8912-CCCF738D33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9A4E886E-D909-4F7B-BBF4-5F58FAC652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58DAE021-8B8C-4030-AF1E-4E0CE404326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3E3ADBA0-CDA9-48CC-AD6F-652DEF34F41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A0E08E44-B960-4506-A166-88A37CE6285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6" name="正方形/長方形 275">
          <a:extLst>
            <a:ext uri="{FF2B5EF4-FFF2-40B4-BE49-F238E27FC236}">
              <a16:creationId xmlns:a16="http://schemas.microsoft.com/office/drawing/2014/main" id="{E8B2E6BB-7C0F-4974-8D86-AD5CEA22FD5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7" name="正方形/長方形 276">
          <a:extLst>
            <a:ext uri="{FF2B5EF4-FFF2-40B4-BE49-F238E27FC236}">
              <a16:creationId xmlns:a16="http://schemas.microsoft.com/office/drawing/2014/main" id="{884C7B43-74EF-47A3-BA78-43C2C3567AC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8" name="正方形/長方形 277">
          <a:extLst>
            <a:ext uri="{FF2B5EF4-FFF2-40B4-BE49-F238E27FC236}">
              <a16:creationId xmlns:a16="http://schemas.microsoft.com/office/drawing/2014/main" id="{1BAE8364-5D34-4DBB-9DF1-398373F459C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9" name="正方形/長方形 278">
          <a:extLst>
            <a:ext uri="{FF2B5EF4-FFF2-40B4-BE49-F238E27FC236}">
              <a16:creationId xmlns:a16="http://schemas.microsoft.com/office/drawing/2014/main" id="{C39B6107-8027-4619-AD27-5B8691EAA4A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0" name="正方形/長方形 279">
          <a:extLst>
            <a:ext uri="{FF2B5EF4-FFF2-40B4-BE49-F238E27FC236}">
              <a16:creationId xmlns:a16="http://schemas.microsoft.com/office/drawing/2014/main" id="{712D8387-39B4-412C-B3EE-02E5B72122A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1" name="正方形/長方形 280">
          <a:extLst>
            <a:ext uri="{FF2B5EF4-FFF2-40B4-BE49-F238E27FC236}">
              <a16:creationId xmlns:a16="http://schemas.microsoft.com/office/drawing/2014/main" id="{BE9E0C1B-51F4-452A-90E8-C314B6314B1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2" name="正方形/長方形 281">
          <a:extLst>
            <a:ext uri="{FF2B5EF4-FFF2-40B4-BE49-F238E27FC236}">
              <a16:creationId xmlns:a16="http://schemas.microsoft.com/office/drawing/2014/main" id="{984FCF2D-CF98-4315-8FF1-2423E648387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3" name="正方形/長方形 282">
          <a:extLst>
            <a:ext uri="{FF2B5EF4-FFF2-40B4-BE49-F238E27FC236}">
              <a16:creationId xmlns:a16="http://schemas.microsoft.com/office/drawing/2014/main" id="{A9A7FA98-BC76-44FB-BAB2-AF85C786494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a:extLst>
            <a:ext uri="{FF2B5EF4-FFF2-40B4-BE49-F238E27FC236}">
              <a16:creationId xmlns:a16="http://schemas.microsoft.com/office/drawing/2014/main" id="{60DCA95F-7D83-4AB2-A5F4-6827AB5B354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a:extLst>
            <a:ext uri="{FF2B5EF4-FFF2-40B4-BE49-F238E27FC236}">
              <a16:creationId xmlns:a16="http://schemas.microsoft.com/office/drawing/2014/main" id="{08E0861B-AF09-4C8F-8BE3-6E7FCB2F4CF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a:extLst>
            <a:ext uri="{FF2B5EF4-FFF2-40B4-BE49-F238E27FC236}">
              <a16:creationId xmlns:a16="http://schemas.microsoft.com/office/drawing/2014/main" id="{BD25BE84-ED5E-40C3-9427-07B7D675F69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a:extLst>
            <a:ext uri="{FF2B5EF4-FFF2-40B4-BE49-F238E27FC236}">
              <a16:creationId xmlns:a16="http://schemas.microsoft.com/office/drawing/2014/main" id="{806C6B4C-A126-4D7B-BA4D-E7E5AAF401C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a:extLst>
            <a:ext uri="{FF2B5EF4-FFF2-40B4-BE49-F238E27FC236}">
              <a16:creationId xmlns:a16="http://schemas.microsoft.com/office/drawing/2014/main" id="{7D997DD4-3B1B-4DD5-B3CA-0B89113F61C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a:extLst>
            <a:ext uri="{FF2B5EF4-FFF2-40B4-BE49-F238E27FC236}">
              <a16:creationId xmlns:a16="http://schemas.microsoft.com/office/drawing/2014/main" id="{8EA41E8E-01E5-4F7D-8237-7F505487FAC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a:extLst>
            <a:ext uri="{FF2B5EF4-FFF2-40B4-BE49-F238E27FC236}">
              <a16:creationId xmlns:a16="http://schemas.microsoft.com/office/drawing/2014/main" id="{8A62933A-A888-4B08-A697-02CD855052F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a:extLst>
            <a:ext uri="{FF2B5EF4-FFF2-40B4-BE49-F238E27FC236}">
              <a16:creationId xmlns:a16="http://schemas.microsoft.com/office/drawing/2014/main" id="{9E4AC25C-26E5-423F-9B26-E8A40CDC255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2" name="正方形/長方形 291">
          <a:extLst>
            <a:ext uri="{FF2B5EF4-FFF2-40B4-BE49-F238E27FC236}">
              <a16:creationId xmlns:a16="http://schemas.microsoft.com/office/drawing/2014/main" id="{F1826AA9-2B21-4319-8B73-59452D6FC08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3" name="正方形/長方形 292">
          <a:extLst>
            <a:ext uri="{FF2B5EF4-FFF2-40B4-BE49-F238E27FC236}">
              <a16:creationId xmlns:a16="http://schemas.microsoft.com/office/drawing/2014/main" id="{67459879-E5CA-46A1-A584-93D797D5B9A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4" name="正方形/長方形 293">
          <a:extLst>
            <a:ext uri="{FF2B5EF4-FFF2-40B4-BE49-F238E27FC236}">
              <a16:creationId xmlns:a16="http://schemas.microsoft.com/office/drawing/2014/main" id="{3F552206-65F7-481C-A93B-8D0812E8B60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5" name="正方形/長方形 294">
          <a:extLst>
            <a:ext uri="{FF2B5EF4-FFF2-40B4-BE49-F238E27FC236}">
              <a16:creationId xmlns:a16="http://schemas.microsoft.com/office/drawing/2014/main" id="{1CFCB6EE-1E95-42DB-B434-1409591A585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6" name="正方形/長方形 295">
          <a:extLst>
            <a:ext uri="{FF2B5EF4-FFF2-40B4-BE49-F238E27FC236}">
              <a16:creationId xmlns:a16="http://schemas.microsoft.com/office/drawing/2014/main" id="{1921B4BB-B097-4541-9CC2-1579C534B10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7" name="正方形/長方形 296">
          <a:extLst>
            <a:ext uri="{FF2B5EF4-FFF2-40B4-BE49-F238E27FC236}">
              <a16:creationId xmlns:a16="http://schemas.microsoft.com/office/drawing/2014/main" id="{656F8871-4B91-4EF7-8584-2403419EAA6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8" name="正方形/長方形 297">
          <a:extLst>
            <a:ext uri="{FF2B5EF4-FFF2-40B4-BE49-F238E27FC236}">
              <a16:creationId xmlns:a16="http://schemas.microsoft.com/office/drawing/2014/main" id="{90A4F95E-8F53-45D3-AFF8-D2FDB5FECE3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9" name="正方形/長方形 298">
          <a:extLst>
            <a:ext uri="{FF2B5EF4-FFF2-40B4-BE49-F238E27FC236}">
              <a16:creationId xmlns:a16="http://schemas.microsoft.com/office/drawing/2014/main" id="{4DC3DF14-D347-4534-B6AF-ABBE14B3A06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00" name="正方形/長方形 299">
          <a:extLst>
            <a:ext uri="{FF2B5EF4-FFF2-40B4-BE49-F238E27FC236}">
              <a16:creationId xmlns:a16="http://schemas.microsoft.com/office/drawing/2014/main" id="{92D5D8DA-26CC-4722-8A58-7A486D6A658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1" name="正方形/長方形 300">
          <a:extLst>
            <a:ext uri="{FF2B5EF4-FFF2-40B4-BE49-F238E27FC236}">
              <a16:creationId xmlns:a16="http://schemas.microsoft.com/office/drawing/2014/main" id="{48F845B0-22C3-4475-812E-0989E48957C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2" name="正方形/長方形 301">
          <a:extLst>
            <a:ext uri="{FF2B5EF4-FFF2-40B4-BE49-F238E27FC236}">
              <a16:creationId xmlns:a16="http://schemas.microsoft.com/office/drawing/2014/main" id="{4BE0ADE4-C5AB-4577-B6EB-E937B6E448D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3" name="正方形/長方形 302">
          <a:extLst>
            <a:ext uri="{FF2B5EF4-FFF2-40B4-BE49-F238E27FC236}">
              <a16:creationId xmlns:a16="http://schemas.microsoft.com/office/drawing/2014/main" id="{7480A55E-3DFF-4DC0-A2AD-9C2191C2ACC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4" name="正方形/長方形 303">
          <a:extLst>
            <a:ext uri="{FF2B5EF4-FFF2-40B4-BE49-F238E27FC236}">
              <a16:creationId xmlns:a16="http://schemas.microsoft.com/office/drawing/2014/main" id="{EC74F5C1-B658-4B49-8919-30052000D96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5" name="正方形/長方形 304">
          <a:extLst>
            <a:ext uri="{FF2B5EF4-FFF2-40B4-BE49-F238E27FC236}">
              <a16:creationId xmlns:a16="http://schemas.microsoft.com/office/drawing/2014/main" id="{CBB148D4-125D-4F2A-ADD1-B9B3AAB54DD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6" name="正方形/長方形 305">
          <a:extLst>
            <a:ext uri="{FF2B5EF4-FFF2-40B4-BE49-F238E27FC236}">
              <a16:creationId xmlns:a16="http://schemas.microsoft.com/office/drawing/2014/main" id="{FF3A170A-D5E7-4A36-BCDD-DDEB7D4F325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7" name="正方形/長方形 306">
          <a:extLst>
            <a:ext uri="{FF2B5EF4-FFF2-40B4-BE49-F238E27FC236}">
              <a16:creationId xmlns:a16="http://schemas.microsoft.com/office/drawing/2014/main" id="{ECFDD46E-BFC0-43CA-A9EA-AE52C65204B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8" name="テキスト ボックス 307">
          <a:extLst>
            <a:ext uri="{FF2B5EF4-FFF2-40B4-BE49-F238E27FC236}">
              <a16:creationId xmlns:a16="http://schemas.microsoft.com/office/drawing/2014/main" id="{839CBA8D-8AB9-4E12-A465-8542CFA3EB3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9" name="直線コネクタ 308">
          <a:extLst>
            <a:ext uri="{FF2B5EF4-FFF2-40B4-BE49-F238E27FC236}">
              <a16:creationId xmlns:a16="http://schemas.microsoft.com/office/drawing/2014/main" id="{A9242506-631D-4422-8C6D-9E3C1F9F3A0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10" name="テキスト ボックス 309">
          <a:extLst>
            <a:ext uri="{FF2B5EF4-FFF2-40B4-BE49-F238E27FC236}">
              <a16:creationId xmlns:a16="http://schemas.microsoft.com/office/drawing/2014/main" id="{9766C27A-9788-451F-AB18-E4E40573DE5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1" name="直線コネクタ 310">
          <a:extLst>
            <a:ext uri="{FF2B5EF4-FFF2-40B4-BE49-F238E27FC236}">
              <a16:creationId xmlns:a16="http://schemas.microsoft.com/office/drawing/2014/main" id="{60C9A0F1-90F3-48CB-BC92-6AFA2785ECB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2" name="テキスト ボックス 311">
          <a:extLst>
            <a:ext uri="{FF2B5EF4-FFF2-40B4-BE49-F238E27FC236}">
              <a16:creationId xmlns:a16="http://schemas.microsoft.com/office/drawing/2014/main" id="{556B1A81-866F-4006-8EDC-9B4C3AE6408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3" name="直線コネクタ 312">
          <a:extLst>
            <a:ext uri="{FF2B5EF4-FFF2-40B4-BE49-F238E27FC236}">
              <a16:creationId xmlns:a16="http://schemas.microsoft.com/office/drawing/2014/main" id="{790F427E-9C54-4FA0-AC35-77C7C9011DF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4" name="テキスト ボックス 313">
          <a:extLst>
            <a:ext uri="{FF2B5EF4-FFF2-40B4-BE49-F238E27FC236}">
              <a16:creationId xmlns:a16="http://schemas.microsoft.com/office/drawing/2014/main" id="{27E022C4-0349-4627-8EF9-B0E72603F702}"/>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5" name="直線コネクタ 314">
          <a:extLst>
            <a:ext uri="{FF2B5EF4-FFF2-40B4-BE49-F238E27FC236}">
              <a16:creationId xmlns:a16="http://schemas.microsoft.com/office/drawing/2014/main" id="{A39EDFB0-4BD1-4680-9915-B0CCCFEEDBC2}"/>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6" name="テキスト ボックス 315">
          <a:extLst>
            <a:ext uri="{FF2B5EF4-FFF2-40B4-BE49-F238E27FC236}">
              <a16:creationId xmlns:a16="http://schemas.microsoft.com/office/drawing/2014/main" id="{27461A13-6640-4A83-A4D2-228D62766FF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7" name="直線コネクタ 316">
          <a:extLst>
            <a:ext uri="{FF2B5EF4-FFF2-40B4-BE49-F238E27FC236}">
              <a16:creationId xmlns:a16="http://schemas.microsoft.com/office/drawing/2014/main" id="{7EE6FAFF-D575-42BA-A7AD-12BF79BD219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8" name="テキスト ボックス 317">
          <a:extLst>
            <a:ext uri="{FF2B5EF4-FFF2-40B4-BE49-F238E27FC236}">
              <a16:creationId xmlns:a16="http://schemas.microsoft.com/office/drawing/2014/main" id="{0F673F8A-21F2-4488-B9BB-2FE9790E38D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9" name="直線コネクタ 318">
          <a:extLst>
            <a:ext uri="{FF2B5EF4-FFF2-40B4-BE49-F238E27FC236}">
              <a16:creationId xmlns:a16="http://schemas.microsoft.com/office/drawing/2014/main" id="{B075ECF8-793F-4191-8634-817D1485443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20" name="テキスト ボックス 319">
          <a:extLst>
            <a:ext uri="{FF2B5EF4-FFF2-40B4-BE49-F238E27FC236}">
              <a16:creationId xmlns:a16="http://schemas.microsoft.com/office/drawing/2014/main" id="{95BF7BA8-8DC2-458A-ABA8-39D1115A078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1" name="直線コネクタ 320">
          <a:extLst>
            <a:ext uri="{FF2B5EF4-FFF2-40B4-BE49-F238E27FC236}">
              <a16:creationId xmlns:a16="http://schemas.microsoft.com/office/drawing/2014/main" id="{87EF9E4C-2E50-4BFB-8E23-DD893DAD3DA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2" name="テキスト ボックス 321">
          <a:extLst>
            <a:ext uri="{FF2B5EF4-FFF2-40B4-BE49-F238E27FC236}">
              <a16:creationId xmlns:a16="http://schemas.microsoft.com/office/drawing/2014/main" id="{8E863096-622E-4F54-A016-BBC1079705D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3" name="【一般廃棄物処理施設】&#10;有形固定資産減価償却率グラフ枠">
          <a:extLst>
            <a:ext uri="{FF2B5EF4-FFF2-40B4-BE49-F238E27FC236}">
              <a16:creationId xmlns:a16="http://schemas.microsoft.com/office/drawing/2014/main" id="{647E7BF2-F8BA-4BD8-A8F1-B2EEA110CD3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324" name="直線コネクタ 323">
          <a:extLst>
            <a:ext uri="{FF2B5EF4-FFF2-40B4-BE49-F238E27FC236}">
              <a16:creationId xmlns:a16="http://schemas.microsoft.com/office/drawing/2014/main" id="{C385EF4F-76A1-4D8C-B690-D9E70E04A0D7}"/>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5" name="【一般廃棄物処理施設】&#10;有形固定資産減価償却率最小値テキスト">
          <a:extLst>
            <a:ext uri="{FF2B5EF4-FFF2-40B4-BE49-F238E27FC236}">
              <a16:creationId xmlns:a16="http://schemas.microsoft.com/office/drawing/2014/main" id="{CECBBEDB-3BA2-4AB2-AB91-7DC3733CB8B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6" name="直線コネクタ 325">
          <a:extLst>
            <a:ext uri="{FF2B5EF4-FFF2-40B4-BE49-F238E27FC236}">
              <a16:creationId xmlns:a16="http://schemas.microsoft.com/office/drawing/2014/main" id="{389CC07C-2165-4D4F-8D7A-2CC7E2EA8F4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327" name="【一般廃棄物処理施設】&#10;有形固定資産減価償却率最大値テキスト">
          <a:extLst>
            <a:ext uri="{FF2B5EF4-FFF2-40B4-BE49-F238E27FC236}">
              <a16:creationId xmlns:a16="http://schemas.microsoft.com/office/drawing/2014/main" id="{EF55C569-DD62-4B91-A190-669F3AFE2B0D}"/>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328" name="直線コネクタ 327">
          <a:extLst>
            <a:ext uri="{FF2B5EF4-FFF2-40B4-BE49-F238E27FC236}">
              <a16:creationId xmlns:a16="http://schemas.microsoft.com/office/drawing/2014/main" id="{B8A35CAA-0AE2-4060-82A8-7AA852F6B9E9}"/>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329" name="【一般廃棄物処理施設】&#10;有形固定資産減価償却率平均値テキスト">
          <a:extLst>
            <a:ext uri="{FF2B5EF4-FFF2-40B4-BE49-F238E27FC236}">
              <a16:creationId xmlns:a16="http://schemas.microsoft.com/office/drawing/2014/main" id="{96A773AB-C2D7-41AD-8E3B-DF192D32983D}"/>
            </a:ext>
          </a:extLst>
        </xdr:cNvPr>
        <xdr:cNvSpPr txBox="1"/>
      </xdr:nvSpPr>
      <xdr:spPr>
        <a:xfrm>
          <a:off x="16357600" y="6448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330" name="フローチャート: 判断 329">
          <a:extLst>
            <a:ext uri="{FF2B5EF4-FFF2-40B4-BE49-F238E27FC236}">
              <a16:creationId xmlns:a16="http://schemas.microsoft.com/office/drawing/2014/main" id="{946CA95E-BF58-414A-B20D-1081E00F9ABA}"/>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331" name="フローチャート: 判断 330">
          <a:extLst>
            <a:ext uri="{FF2B5EF4-FFF2-40B4-BE49-F238E27FC236}">
              <a16:creationId xmlns:a16="http://schemas.microsoft.com/office/drawing/2014/main" id="{65C21CE3-56D5-4AC9-AC53-32502DC43E75}"/>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332" name="フローチャート: 判断 331">
          <a:extLst>
            <a:ext uri="{FF2B5EF4-FFF2-40B4-BE49-F238E27FC236}">
              <a16:creationId xmlns:a16="http://schemas.microsoft.com/office/drawing/2014/main" id="{A26CFBAF-DC9F-41C8-9898-1657BF48C988}"/>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333" name="フローチャート: 判断 332">
          <a:extLst>
            <a:ext uri="{FF2B5EF4-FFF2-40B4-BE49-F238E27FC236}">
              <a16:creationId xmlns:a16="http://schemas.microsoft.com/office/drawing/2014/main" id="{52B7E841-D2A5-4F6F-9C46-D3E8D96669E8}"/>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334" name="フローチャート: 判断 333">
          <a:extLst>
            <a:ext uri="{FF2B5EF4-FFF2-40B4-BE49-F238E27FC236}">
              <a16:creationId xmlns:a16="http://schemas.microsoft.com/office/drawing/2014/main" id="{6AFB199C-C657-4010-AE78-5A9450621603}"/>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A6AE41E-DBCD-48BB-8919-369C4D8B73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EA2A4010-EE00-4604-96E0-33BD8AB6009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32F79952-BA42-4DC3-88AF-3B5FF64D5A5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861B219E-7D34-406C-8754-0FE33B7A705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675A3838-6FFD-4F7A-98B5-196C4FCFCE7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109220</xdr:rowOff>
    </xdr:from>
    <xdr:to>
      <xdr:col>85</xdr:col>
      <xdr:colOff>177800</xdr:colOff>
      <xdr:row>37</xdr:row>
      <xdr:rowOff>39370</xdr:rowOff>
    </xdr:to>
    <xdr:sp macro="" textlink="">
      <xdr:nvSpPr>
        <xdr:cNvPr id="340" name="楕円 339">
          <a:extLst>
            <a:ext uri="{FF2B5EF4-FFF2-40B4-BE49-F238E27FC236}">
              <a16:creationId xmlns:a16="http://schemas.microsoft.com/office/drawing/2014/main" id="{4854166C-2A59-4A13-9B31-D2322C72B915}"/>
            </a:ext>
          </a:extLst>
        </xdr:cNvPr>
        <xdr:cNvSpPr/>
      </xdr:nvSpPr>
      <xdr:spPr>
        <a:xfrm>
          <a:off x="16268700" y="628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132097</xdr:rowOff>
    </xdr:from>
    <xdr:ext cx="405111" cy="259045"/>
    <xdr:sp macro="" textlink="">
      <xdr:nvSpPr>
        <xdr:cNvPr id="341" name="【一般廃棄物処理施設】&#10;有形固定資産減価償却率該当値テキスト">
          <a:extLst>
            <a:ext uri="{FF2B5EF4-FFF2-40B4-BE49-F238E27FC236}">
              <a16:creationId xmlns:a16="http://schemas.microsoft.com/office/drawing/2014/main" id="{1D7E2226-A11E-41BC-BCE3-95E4AA5FAC1F}"/>
            </a:ext>
          </a:extLst>
        </xdr:cNvPr>
        <xdr:cNvSpPr txBox="1"/>
      </xdr:nvSpPr>
      <xdr:spPr>
        <a:xfrm>
          <a:off x="16357600"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34925</xdr:rowOff>
    </xdr:from>
    <xdr:to>
      <xdr:col>81</xdr:col>
      <xdr:colOff>101600</xdr:colOff>
      <xdr:row>36</xdr:row>
      <xdr:rowOff>136525</xdr:rowOff>
    </xdr:to>
    <xdr:sp macro="" textlink="">
      <xdr:nvSpPr>
        <xdr:cNvPr id="342" name="楕円 341">
          <a:extLst>
            <a:ext uri="{FF2B5EF4-FFF2-40B4-BE49-F238E27FC236}">
              <a16:creationId xmlns:a16="http://schemas.microsoft.com/office/drawing/2014/main" id="{43987CC7-5FEE-4527-A33F-F33D471404A5}"/>
            </a:ext>
          </a:extLst>
        </xdr:cNvPr>
        <xdr:cNvSpPr/>
      </xdr:nvSpPr>
      <xdr:spPr>
        <a:xfrm>
          <a:off x="154305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85725</xdr:rowOff>
    </xdr:from>
    <xdr:to>
      <xdr:col>85</xdr:col>
      <xdr:colOff>127000</xdr:colOff>
      <xdr:row>36</xdr:row>
      <xdr:rowOff>160020</xdr:rowOff>
    </xdr:to>
    <xdr:cxnSp macro="">
      <xdr:nvCxnSpPr>
        <xdr:cNvPr id="343" name="直線コネクタ 342">
          <a:extLst>
            <a:ext uri="{FF2B5EF4-FFF2-40B4-BE49-F238E27FC236}">
              <a16:creationId xmlns:a16="http://schemas.microsoft.com/office/drawing/2014/main" id="{093D5F36-4BE2-426B-890B-26F033395A0C}"/>
            </a:ext>
          </a:extLst>
        </xdr:cNvPr>
        <xdr:cNvCxnSpPr/>
      </xdr:nvCxnSpPr>
      <xdr:spPr>
        <a:xfrm>
          <a:off x="15481300" y="625792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61595</xdr:rowOff>
    </xdr:from>
    <xdr:to>
      <xdr:col>76</xdr:col>
      <xdr:colOff>165100</xdr:colOff>
      <xdr:row>36</xdr:row>
      <xdr:rowOff>163195</xdr:rowOff>
    </xdr:to>
    <xdr:sp macro="" textlink="">
      <xdr:nvSpPr>
        <xdr:cNvPr id="344" name="楕円 343">
          <a:extLst>
            <a:ext uri="{FF2B5EF4-FFF2-40B4-BE49-F238E27FC236}">
              <a16:creationId xmlns:a16="http://schemas.microsoft.com/office/drawing/2014/main" id="{3FF41EF4-A5BD-450A-9D5B-C86341026F22}"/>
            </a:ext>
          </a:extLst>
        </xdr:cNvPr>
        <xdr:cNvSpPr/>
      </xdr:nvSpPr>
      <xdr:spPr>
        <a:xfrm>
          <a:off x="14541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85725</xdr:rowOff>
    </xdr:from>
    <xdr:to>
      <xdr:col>81</xdr:col>
      <xdr:colOff>50800</xdr:colOff>
      <xdr:row>36</xdr:row>
      <xdr:rowOff>112395</xdr:rowOff>
    </xdr:to>
    <xdr:cxnSp macro="">
      <xdr:nvCxnSpPr>
        <xdr:cNvPr id="345" name="直線コネクタ 344">
          <a:extLst>
            <a:ext uri="{FF2B5EF4-FFF2-40B4-BE49-F238E27FC236}">
              <a16:creationId xmlns:a16="http://schemas.microsoft.com/office/drawing/2014/main" id="{0182BCBC-AF9B-47F0-95A6-060C6A005F71}"/>
            </a:ext>
          </a:extLst>
        </xdr:cNvPr>
        <xdr:cNvCxnSpPr/>
      </xdr:nvCxnSpPr>
      <xdr:spPr>
        <a:xfrm flipV="1">
          <a:off x="14592300" y="62579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99695</xdr:rowOff>
    </xdr:from>
    <xdr:to>
      <xdr:col>72</xdr:col>
      <xdr:colOff>38100</xdr:colOff>
      <xdr:row>36</xdr:row>
      <xdr:rowOff>29845</xdr:rowOff>
    </xdr:to>
    <xdr:sp macro="" textlink="">
      <xdr:nvSpPr>
        <xdr:cNvPr id="346" name="楕円 345">
          <a:extLst>
            <a:ext uri="{FF2B5EF4-FFF2-40B4-BE49-F238E27FC236}">
              <a16:creationId xmlns:a16="http://schemas.microsoft.com/office/drawing/2014/main" id="{A1BD5D1B-BB83-4133-AE00-CD35C0C3EBE5}"/>
            </a:ext>
          </a:extLst>
        </xdr:cNvPr>
        <xdr:cNvSpPr/>
      </xdr:nvSpPr>
      <xdr:spPr>
        <a:xfrm>
          <a:off x="13652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150495</xdr:rowOff>
    </xdr:from>
    <xdr:to>
      <xdr:col>76</xdr:col>
      <xdr:colOff>114300</xdr:colOff>
      <xdr:row>36</xdr:row>
      <xdr:rowOff>112395</xdr:rowOff>
    </xdr:to>
    <xdr:cxnSp macro="">
      <xdr:nvCxnSpPr>
        <xdr:cNvPr id="347" name="直線コネクタ 346">
          <a:extLst>
            <a:ext uri="{FF2B5EF4-FFF2-40B4-BE49-F238E27FC236}">
              <a16:creationId xmlns:a16="http://schemas.microsoft.com/office/drawing/2014/main" id="{4111D6E3-F68E-42F1-A96F-F2F76AEFF1A7}"/>
            </a:ext>
          </a:extLst>
        </xdr:cNvPr>
        <xdr:cNvCxnSpPr/>
      </xdr:nvCxnSpPr>
      <xdr:spPr>
        <a:xfrm>
          <a:off x="13703300" y="6151245"/>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92075</xdr:rowOff>
    </xdr:from>
    <xdr:to>
      <xdr:col>67</xdr:col>
      <xdr:colOff>101600</xdr:colOff>
      <xdr:row>36</xdr:row>
      <xdr:rowOff>22225</xdr:rowOff>
    </xdr:to>
    <xdr:sp macro="" textlink="">
      <xdr:nvSpPr>
        <xdr:cNvPr id="348" name="楕円 347">
          <a:extLst>
            <a:ext uri="{FF2B5EF4-FFF2-40B4-BE49-F238E27FC236}">
              <a16:creationId xmlns:a16="http://schemas.microsoft.com/office/drawing/2014/main" id="{41876B64-39C7-4B3A-ACDC-5EB060D6023F}"/>
            </a:ext>
          </a:extLst>
        </xdr:cNvPr>
        <xdr:cNvSpPr/>
      </xdr:nvSpPr>
      <xdr:spPr>
        <a:xfrm>
          <a:off x="12763500" y="609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142875</xdr:rowOff>
    </xdr:from>
    <xdr:to>
      <xdr:col>71</xdr:col>
      <xdr:colOff>177800</xdr:colOff>
      <xdr:row>35</xdr:row>
      <xdr:rowOff>150495</xdr:rowOff>
    </xdr:to>
    <xdr:cxnSp macro="">
      <xdr:nvCxnSpPr>
        <xdr:cNvPr id="349" name="直線コネクタ 348">
          <a:extLst>
            <a:ext uri="{FF2B5EF4-FFF2-40B4-BE49-F238E27FC236}">
              <a16:creationId xmlns:a16="http://schemas.microsoft.com/office/drawing/2014/main" id="{C3A677CF-AD56-4A8E-B733-7A87988B6A09}"/>
            </a:ext>
          </a:extLst>
        </xdr:cNvPr>
        <xdr:cNvCxnSpPr/>
      </xdr:nvCxnSpPr>
      <xdr:spPr>
        <a:xfrm>
          <a:off x="12814300" y="61436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350" name="n_1aveValue【一般廃棄物処理施設】&#10;有形固定資産減価償却率">
          <a:extLst>
            <a:ext uri="{FF2B5EF4-FFF2-40B4-BE49-F238E27FC236}">
              <a16:creationId xmlns:a16="http://schemas.microsoft.com/office/drawing/2014/main" id="{239A4515-AA9D-4B94-9F30-B1737092D48E}"/>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351" name="n_2aveValue【一般廃棄物処理施設】&#10;有形固定資産減価償却率">
          <a:extLst>
            <a:ext uri="{FF2B5EF4-FFF2-40B4-BE49-F238E27FC236}">
              <a16:creationId xmlns:a16="http://schemas.microsoft.com/office/drawing/2014/main" id="{1BC1D67F-A1EF-421D-B3C7-FDFD8EE61C50}"/>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80027</xdr:rowOff>
    </xdr:from>
    <xdr:ext cx="405111" cy="259045"/>
    <xdr:sp macro="" textlink="">
      <xdr:nvSpPr>
        <xdr:cNvPr id="352" name="n_3aveValue【一般廃棄物処理施設】&#10;有形固定資産減価償却率">
          <a:extLst>
            <a:ext uri="{FF2B5EF4-FFF2-40B4-BE49-F238E27FC236}">
              <a16:creationId xmlns:a16="http://schemas.microsoft.com/office/drawing/2014/main" id="{EE0C854F-71AA-43DD-8C93-23CA5BCB1ECC}"/>
            </a:ext>
          </a:extLst>
        </xdr:cNvPr>
        <xdr:cNvSpPr txBox="1"/>
      </xdr:nvSpPr>
      <xdr:spPr>
        <a:xfrm>
          <a:off x="13500744" y="659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99077</xdr:rowOff>
    </xdr:from>
    <xdr:ext cx="405111" cy="259045"/>
    <xdr:sp macro="" textlink="">
      <xdr:nvSpPr>
        <xdr:cNvPr id="353" name="n_4aveValue【一般廃棄物処理施設】&#10;有形固定資産減価償却率">
          <a:extLst>
            <a:ext uri="{FF2B5EF4-FFF2-40B4-BE49-F238E27FC236}">
              <a16:creationId xmlns:a16="http://schemas.microsoft.com/office/drawing/2014/main" id="{61D1E550-1DF8-4467-85AF-F2FC87601AB4}"/>
            </a:ext>
          </a:extLst>
        </xdr:cNvPr>
        <xdr:cNvSpPr txBox="1"/>
      </xdr:nvSpPr>
      <xdr:spPr>
        <a:xfrm>
          <a:off x="12611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153052</xdr:rowOff>
    </xdr:from>
    <xdr:ext cx="405111" cy="259045"/>
    <xdr:sp macro="" textlink="">
      <xdr:nvSpPr>
        <xdr:cNvPr id="354" name="n_1mainValue【一般廃棄物処理施設】&#10;有形固定資産減価償却率">
          <a:extLst>
            <a:ext uri="{FF2B5EF4-FFF2-40B4-BE49-F238E27FC236}">
              <a16:creationId xmlns:a16="http://schemas.microsoft.com/office/drawing/2014/main" id="{CA680F43-4716-4136-A2C3-7D8543D7D935}"/>
            </a:ext>
          </a:extLst>
        </xdr:cNvPr>
        <xdr:cNvSpPr txBox="1"/>
      </xdr:nvSpPr>
      <xdr:spPr>
        <a:xfrm>
          <a:off x="1526604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8272</xdr:rowOff>
    </xdr:from>
    <xdr:ext cx="405111" cy="259045"/>
    <xdr:sp macro="" textlink="">
      <xdr:nvSpPr>
        <xdr:cNvPr id="355" name="n_2mainValue【一般廃棄物処理施設】&#10;有形固定資産減価償却率">
          <a:extLst>
            <a:ext uri="{FF2B5EF4-FFF2-40B4-BE49-F238E27FC236}">
              <a16:creationId xmlns:a16="http://schemas.microsoft.com/office/drawing/2014/main" id="{ACFA4D03-6660-4F80-9A29-64E837A289AC}"/>
            </a:ext>
          </a:extLst>
        </xdr:cNvPr>
        <xdr:cNvSpPr txBox="1"/>
      </xdr:nvSpPr>
      <xdr:spPr>
        <a:xfrm>
          <a:off x="143897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46372</xdr:rowOff>
    </xdr:from>
    <xdr:ext cx="405111" cy="259045"/>
    <xdr:sp macro="" textlink="">
      <xdr:nvSpPr>
        <xdr:cNvPr id="356" name="n_3mainValue【一般廃棄物処理施設】&#10;有形固定資産減価償却率">
          <a:extLst>
            <a:ext uri="{FF2B5EF4-FFF2-40B4-BE49-F238E27FC236}">
              <a16:creationId xmlns:a16="http://schemas.microsoft.com/office/drawing/2014/main" id="{242797A4-CC8A-4065-95CD-6EB22897F5D6}"/>
            </a:ext>
          </a:extLst>
        </xdr:cNvPr>
        <xdr:cNvSpPr txBox="1"/>
      </xdr:nvSpPr>
      <xdr:spPr>
        <a:xfrm>
          <a:off x="135007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38752</xdr:rowOff>
    </xdr:from>
    <xdr:ext cx="405111" cy="259045"/>
    <xdr:sp macro="" textlink="">
      <xdr:nvSpPr>
        <xdr:cNvPr id="357" name="n_4mainValue【一般廃棄物処理施設】&#10;有形固定資産減価償却率">
          <a:extLst>
            <a:ext uri="{FF2B5EF4-FFF2-40B4-BE49-F238E27FC236}">
              <a16:creationId xmlns:a16="http://schemas.microsoft.com/office/drawing/2014/main" id="{A73EB158-9F79-40FD-BA37-C19B709DC1D9}"/>
            </a:ext>
          </a:extLst>
        </xdr:cNvPr>
        <xdr:cNvSpPr txBox="1"/>
      </xdr:nvSpPr>
      <xdr:spPr>
        <a:xfrm>
          <a:off x="12611744" y="586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8" name="正方形/長方形 357">
          <a:extLst>
            <a:ext uri="{FF2B5EF4-FFF2-40B4-BE49-F238E27FC236}">
              <a16:creationId xmlns:a16="http://schemas.microsoft.com/office/drawing/2014/main" id="{BE58D35E-9FD5-4608-B60A-A5540BB01C6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9" name="正方形/長方形 358">
          <a:extLst>
            <a:ext uri="{FF2B5EF4-FFF2-40B4-BE49-F238E27FC236}">
              <a16:creationId xmlns:a16="http://schemas.microsoft.com/office/drawing/2014/main" id="{3AD97C9B-0757-498B-B41F-6A6BD441262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0" name="正方形/長方形 359">
          <a:extLst>
            <a:ext uri="{FF2B5EF4-FFF2-40B4-BE49-F238E27FC236}">
              <a16:creationId xmlns:a16="http://schemas.microsoft.com/office/drawing/2014/main" id="{69634B79-1BAE-47AD-B46C-8B30580A7DA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1" name="正方形/長方形 360">
          <a:extLst>
            <a:ext uri="{FF2B5EF4-FFF2-40B4-BE49-F238E27FC236}">
              <a16:creationId xmlns:a16="http://schemas.microsoft.com/office/drawing/2014/main" id="{E1D1C0EF-006B-400F-8B81-D94C6E27E65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2" name="正方形/長方形 361">
          <a:extLst>
            <a:ext uri="{FF2B5EF4-FFF2-40B4-BE49-F238E27FC236}">
              <a16:creationId xmlns:a16="http://schemas.microsoft.com/office/drawing/2014/main" id="{0E40EDFF-8D50-4D00-B493-C1299FBA5BA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3" name="正方形/長方形 362">
          <a:extLst>
            <a:ext uri="{FF2B5EF4-FFF2-40B4-BE49-F238E27FC236}">
              <a16:creationId xmlns:a16="http://schemas.microsoft.com/office/drawing/2014/main" id="{355763D7-40C5-4788-9BA5-C63D9E65709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4" name="正方形/長方形 363">
          <a:extLst>
            <a:ext uri="{FF2B5EF4-FFF2-40B4-BE49-F238E27FC236}">
              <a16:creationId xmlns:a16="http://schemas.microsoft.com/office/drawing/2014/main" id="{FF2E7CD0-C17B-4909-BA01-15E4D0A35D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5" name="正方形/長方形 364">
          <a:extLst>
            <a:ext uri="{FF2B5EF4-FFF2-40B4-BE49-F238E27FC236}">
              <a16:creationId xmlns:a16="http://schemas.microsoft.com/office/drawing/2014/main" id="{D73F3D30-5AE3-4A25-908D-01E0F7B5E79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6" name="テキスト ボックス 365">
          <a:extLst>
            <a:ext uri="{FF2B5EF4-FFF2-40B4-BE49-F238E27FC236}">
              <a16:creationId xmlns:a16="http://schemas.microsoft.com/office/drawing/2014/main" id="{4026B8D4-6D9D-4EAC-AB15-A7AA4A6EFF8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7" name="直線コネクタ 366">
          <a:extLst>
            <a:ext uri="{FF2B5EF4-FFF2-40B4-BE49-F238E27FC236}">
              <a16:creationId xmlns:a16="http://schemas.microsoft.com/office/drawing/2014/main" id="{D6B2C657-604D-42FD-9E91-EBE01D67CB8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8" name="直線コネクタ 367">
          <a:extLst>
            <a:ext uri="{FF2B5EF4-FFF2-40B4-BE49-F238E27FC236}">
              <a16:creationId xmlns:a16="http://schemas.microsoft.com/office/drawing/2014/main" id="{E01F3E3B-4942-404C-8D4F-354E24699F2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9" name="テキスト ボックス 368">
          <a:extLst>
            <a:ext uri="{FF2B5EF4-FFF2-40B4-BE49-F238E27FC236}">
              <a16:creationId xmlns:a16="http://schemas.microsoft.com/office/drawing/2014/main" id="{9FC99D44-A267-4DB0-B775-7ACB5C6D4E7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0" name="直線コネクタ 369">
          <a:extLst>
            <a:ext uri="{FF2B5EF4-FFF2-40B4-BE49-F238E27FC236}">
              <a16:creationId xmlns:a16="http://schemas.microsoft.com/office/drawing/2014/main" id="{452E7EF1-F457-482C-B9B3-26C7FEBE36A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1" name="テキスト ボックス 370">
          <a:extLst>
            <a:ext uri="{FF2B5EF4-FFF2-40B4-BE49-F238E27FC236}">
              <a16:creationId xmlns:a16="http://schemas.microsoft.com/office/drawing/2014/main" id="{E449A6DC-F7E2-45ED-B483-EBA32AC03D7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2" name="直線コネクタ 371">
          <a:extLst>
            <a:ext uri="{FF2B5EF4-FFF2-40B4-BE49-F238E27FC236}">
              <a16:creationId xmlns:a16="http://schemas.microsoft.com/office/drawing/2014/main" id="{090C652A-B2A9-49BD-8336-52726C0C684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3" name="テキスト ボックス 372">
          <a:extLst>
            <a:ext uri="{FF2B5EF4-FFF2-40B4-BE49-F238E27FC236}">
              <a16:creationId xmlns:a16="http://schemas.microsoft.com/office/drawing/2014/main" id="{CA06175A-8EBE-40AC-A90F-B4DF97AC5DC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4" name="直線コネクタ 373">
          <a:extLst>
            <a:ext uri="{FF2B5EF4-FFF2-40B4-BE49-F238E27FC236}">
              <a16:creationId xmlns:a16="http://schemas.microsoft.com/office/drawing/2014/main" id="{7F2FB87B-512B-46F3-BA25-32DA8DE160A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5" name="テキスト ボックス 374">
          <a:extLst>
            <a:ext uri="{FF2B5EF4-FFF2-40B4-BE49-F238E27FC236}">
              <a16:creationId xmlns:a16="http://schemas.microsoft.com/office/drawing/2014/main" id="{F933C55B-8C8B-49E2-844E-981B2F4E2C3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6" name="直線コネクタ 375">
          <a:extLst>
            <a:ext uri="{FF2B5EF4-FFF2-40B4-BE49-F238E27FC236}">
              <a16:creationId xmlns:a16="http://schemas.microsoft.com/office/drawing/2014/main" id="{60D6C652-EAFB-48C8-B5FD-0F626F9CDE5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7" name="テキスト ボックス 376">
          <a:extLst>
            <a:ext uri="{FF2B5EF4-FFF2-40B4-BE49-F238E27FC236}">
              <a16:creationId xmlns:a16="http://schemas.microsoft.com/office/drawing/2014/main" id="{2DA2695C-EDA7-4290-967C-EFCA3F015627}"/>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8" name="【一般廃棄物処理施設】&#10;一人当たり有形固定資産（償却資産）額グラフ枠">
          <a:extLst>
            <a:ext uri="{FF2B5EF4-FFF2-40B4-BE49-F238E27FC236}">
              <a16:creationId xmlns:a16="http://schemas.microsoft.com/office/drawing/2014/main" id="{12A1AF31-BA37-4D6A-84A3-E42FD88B459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379" name="直線コネクタ 378">
          <a:extLst>
            <a:ext uri="{FF2B5EF4-FFF2-40B4-BE49-F238E27FC236}">
              <a16:creationId xmlns:a16="http://schemas.microsoft.com/office/drawing/2014/main" id="{13135906-6706-44F5-A1E7-BC01783421C9}"/>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380" name="【一般廃棄物処理施設】&#10;一人当たり有形固定資産（償却資産）額最小値テキスト">
          <a:extLst>
            <a:ext uri="{FF2B5EF4-FFF2-40B4-BE49-F238E27FC236}">
              <a16:creationId xmlns:a16="http://schemas.microsoft.com/office/drawing/2014/main" id="{D0E5DCFF-E528-48B4-9B73-ED6CD8B323E6}"/>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381" name="直線コネクタ 380">
          <a:extLst>
            <a:ext uri="{FF2B5EF4-FFF2-40B4-BE49-F238E27FC236}">
              <a16:creationId xmlns:a16="http://schemas.microsoft.com/office/drawing/2014/main" id="{6CDD4703-B1E4-44A2-BD8C-6F9D12FBE50B}"/>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382" name="【一般廃棄物処理施設】&#10;一人当たり有形固定資産（償却資産）額最大値テキスト">
          <a:extLst>
            <a:ext uri="{FF2B5EF4-FFF2-40B4-BE49-F238E27FC236}">
              <a16:creationId xmlns:a16="http://schemas.microsoft.com/office/drawing/2014/main" id="{DA3E2F92-68CA-4475-B665-DA45ADF0D917}"/>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383" name="直線コネクタ 382">
          <a:extLst>
            <a:ext uri="{FF2B5EF4-FFF2-40B4-BE49-F238E27FC236}">
              <a16:creationId xmlns:a16="http://schemas.microsoft.com/office/drawing/2014/main" id="{E1326125-4A35-40FB-B495-14E41A06F5B8}"/>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144759</xdr:rowOff>
    </xdr:from>
    <xdr:ext cx="599010" cy="259045"/>
    <xdr:sp macro="" textlink="">
      <xdr:nvSpPr>
        <xdr:cNvPr id="384" name="【一般廃棄物処理施設】&#10;一人当たり有形固定資産（償却資産）額平均値テキスト">
          <a:extLst>
            <a:ext uri="{FF2B5EF4-FFF2-40B4-BE49-F238E27FC236}">
              <a16:creationId xmlns:a16="http://schemas.microsoft.com/office/drawing/2014/main" id="{83189296-26C8-4D1F-B683-8D99199DAA55}"/>
            </a:ext>
          </a:extLst>
        </xdr:cNvPr>
        <xdr:cNvSpPr txBox="1"/>
      </xdr:nvSpPr>
      <xdr:spPr>
        <a:xfrm>
          <a:off x="22199600" y="6659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385" name="フローチャート: 判断 384">
          <a:extLst>
            <a:ext uri="{FF2B5EF4-FFF2-40B4-BE49-F238E27FC236}">
              <a16:creationId xmlns:a16="http://schemas.microsoft.com/office/drawing/2014/main" id="{35B02F99-B339-4B13-B171-42CF55B4C06B}"/>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386" name="フローチャート: 判断 385">
          <a:extLst>
            <a:ext uri="{FF2B5EF4-FFF2-40B4-BE49-F238E27FC236}">
              <a16:creationId xmlns:a16="http://schemas.microsoft.com/office/drawing/2014/main" id="{C2CE212F-DA2D-49A6-A372-7460129B6A18}"/>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387" name="フローチャート: 判断 386">
          <a:extLst>
            <a:ext uri="{FF2B5EF4-FFF2-40B4-BE49-F238E27FC236}">
              <a16:creationId xmlns:a16="http://schemas.microsoft.com/office/drawing/2014/main" id="{23F23E78-F9D4-40EC-9F12-34965A514FE7}"/>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388" name="フローチャート: 判断 387">
          <a:extLst>
            <a:ext uri="{FF2B5EF4-FFF2-40B4-BE49-F238E27FC236}">
              <a16:creationId xmlns:a16="http://schemas.microsoft.com/office/drawing/2014/main" id="{9F3552B4-20D3-4EB9-B135-56F1295296D9}"/>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389" name="フローチャート: 判断 388">
          <a:extLst>
            <a:ext uri="{FF2B5EF4-FFF2-40B4-BE49-F238E27FC236}">
              <a16:creationId xmlns:a16="http://schemas.microsoft.com/office/drawing/2014/main" id="{7CE0585F-BE69-411B-A971-F14340EE063C}"/>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FA1AF9E6-F0D6-40A5-9686-0147DB98901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DE52762D-546B-4A47-99B5-B7FD3A5F6FD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C9FE39AE-96EC-4A88-9B39-AF6BCB23BA6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CE7A6FE9-FB3D-42CC-A3D5-DE289A9D686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AEDC0D68-6240-4E87-B067-D74DFA55DD3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159755</xdr:rowOff>
    </xdr:from>
    <xdr:to>
      <xdr:col>116</xdr:col>
      <xdr:colOff>114300</xdr:colOff>
      <xdr:row>34</xdr:row>
      <xdr:rowOff>89905</xdr:rowOff>
    </xdr:to>
    <xdr:sp macro="" textlink="">
      <xdr:nvSpPr>
        <xdr:cNvPr id="395" name="楕円 394">
          <a:extLst>
            <a:ext uri="{FF2B5EF4-FFF2-40B4-BE49-F238E27FC236}">
              <a16:creationId xmlns:a16="http://schemas.microsoft.com/office/drawing/2014/main" id="{ECFA7157-2A95-4E37-A06C-80AF2DFC8D1F}"/>
            </a:ext>
          </a:extLst>
        </xdr:cNvPr>
        <xdr:cNvSpPr/>
      </xdr:nvSpPr>
      <xdr:spPr>
        <a:xfrm>
          <a:off x="22110700" y="581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112782</xdr:rowOff>
    </xdr:from>
    <xdr:ext cx="599010" cy="259045"/>
    <xdr:sp macro="" textlink="">
      <xdr:nvSpPr>
        <xdr:cNvPr id="396" name="【一般廃棄物処理施設】&#10;一人当たり有形固定資産（償却資産）額該当値テキスト">
          <a:extLst>
            <a:ext uri="{FF2B5EF4-FFF2-40B4-BE49-F238E27FC236}">
              <a16:creationId xmlns:a16="http://schemas.microsoft.com/office/drawing/2014/main" id="{2AA26937-9962-4338-B651-3D2AC752BA1C}"/>
            </a:ext>
          </a:extLst>
        </xdr:cNvPr>
        <xdr:cNvSpPr txBox="1"/>
      </xdr:nvSpPr>
      <xdr:spPr>
        <a:xfrm>
          <a:off x="22199600" y="577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21180</xdr:rowOff>
    </xdr:from>
    <xdr:to>
      <xdr:col>112</xdr:col>
      <xdr:colOff>38100</xdr:colOff>
      <xdr:row>34</xdr:row>
      <xdr:rowOff>122780</xdr:rowOff>
    </xdr:to>
    <xdr:sp macro="" textlink="">
      <xdr:nvSpPr>
        <xdr:cNvPr id="397" name="楕円 396">
          <a:extLst>
            <a:ext uri="{FF2B5EF4-FFF2-40B4-BE49-F238E27FC236}">
              <a16:creationId xmlns:a16="http://schemas.microsoft.com/office/drawing/2014/main" id="{92661E7F-75F8-4FD5-9FAD-C8266153C830}"/>
            </a:ext>
          </a:extLst>
        </xdr:cNvPr>
        <xdr:cNvSpPr/>
      </xdr:nvSpPr>
      <xdr:spPr>
        <a:xfrm>
          <a:off x="21272500" y="585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39105</xdr:rowOff>
    </xdr:from>
    <xdr:to>
      <xdr:col>116</xdr:col>
      <xdr:colOff>63500</xdr:colOff>
      <xdr:row>34</xdr:row>
      <xdr:rowOff>71980</xdr:rowOff>
    </xdr:to>
    <xdr:cxnSp macro="">
      <xdr:nvCxnSpPr>
        <xdr:cNvPr id="398" name="直線コネクタ 397">
          <a:extLst>
            <a:ext uri="{FF2B5EF4-FFF2-40B4-BE49-F238E27FC236}">
              <a16:creationId xmlns:a16="http://schemas.microsoft.com/office/drawing/2014/main" id="{CFDD740D-0536-49B4-8450-4F967407734F}"/>
            </a:ext>
          </a:extLst>
        </xdr:cNvPr>
        <xdr:cNvCxnSpPr/>
      </xdr:nvCxnSpPr>
      <xdr:spPr>
        <a:xfrm flipV="1">
          <a:off x="21323300" y="5868405"/>
          <a:ext cx="838200" cy="3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152181</xdr:rowOff>
    </xdr:from>
    <xdr:to>
      <xdr:col>107</xdr:col>
      <xdr:colOff>101600</xdr:colOff>
      <xdr:row>35</xdr:row>
      <xdr:rowOff>82331</xdr:rowOff>
    </xdr:to>
    <xdr:sp macro="" textlink="">
      <xdr:nvSpPr>
        <xdr:cNvPr id="399" name="楕円 398">
          <a:extLst>
            <a:ext uri="{FF2B5EF4-FFF2-40B4-BE49-F238E27FC236}">
              <a16:creationId xmlns:a16="http://schemas.microsoft.com/office/drawing/2014/main" id="{105FE214-D8C0-422A-B589-1D12C329966C}"/>
            </a:ext>
          </a:extLst>
        </xdr:cNvPr>
        <xdr:cNvSpPr/>
      </xdr:nvSpPr>
      <xdr:spPr>
        <a:xfrm>
          <a:off x="20383500" y="598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71980</xdr:rowOff>
    </xdr:from>
    <xdr:to>
      <xdr:col>111</xdr:col>
      <xdr:colOff>177800</xdr:colOff>
      <xdr:row>35</xdr:row>
      <xdr:rowOff>31531</xdr:rowOff>
    </xdr:to>
    <xdr:cxnSp macro="">
      <xdr:nvCxnSpPr>
        <xdr:cNvPr id="400" name="直線コネクタ 399">
          <a:extLst>
            <a:ext uri="{FF2B5EF4-FFF2-40B4-BE49-F238E27FC236}">
              <a16:creationId xmlns:a16="http://schemas.microsoft.com/office/drawing/2014/main" id="{80166FD2-1897-45C0-9AFC-90544F5669D3}"/>
            </a:ext>
          </a:extLst>
        </xdr:cNvPr>
        <xdr:cNvCxnSpPr/>
      </xdr:nvCxnSpPr>
      <xdr:spPr>
        <a:xfrm flipV="1">
          <a:off x="20434300" y="5901280"/>
          <a:ext cx="889000" cy="13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10868</xdr:rowOff>
    </xdr:from>
    <xdr:to>
      <xdr:col>102</xdr:col>
      <xdr:colOff>165100</xdr:colOff>
      <xdr:row>35</xdr:row>
      <xdr:rowOff>112468</xdr:rowOff>
    </xdr:to>
    <xdr:sp macro="" textlink="">
      <xdr:nvSpPr>
        <xdr:cNvPr id="401" name="楕円 400">
          <a:extLst>
            <a:ext uri="{FF2B5EF4-FFF2-40B4-BE49-F238E27FC236}">
              <a16:creationId xmlns:a16="http://schemas.microsoft.com/office/drawing/2014/main" id="{3AD16A2D-04DA-468B-8FCB-D2A9F5028E0A}"/>
            </a:ext>
          </a:extLst>
        </xdr:cNvPr>
        <xdr:cNvSpPr/>
      </xdr:nvSpPr>
      <xdr:spPr>
        <a:xfrm>
          <a:off x="19494500" y="601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31531</xdr:rowOff>
    </xdr:from>
    <xdr:to>
      <xdr:col>107</xdr:col>
      <xdr:colOff>50800</xdr:colOff>
      <xdr:row>35</xdr:row>
      <xdr:rowOff>61668</xdr:rowOff>
    </xdr:to>
    <xdr:cxnSp macro="">
      <xdr:nvCxnSpPr>
        <xdr:cNvPr id="402" name="直線コネクタ 401">
          <a:extLst>
            <a:ext uri="{FF2B5EF4-FFF2-40B4-BE49-F238E27FC236}">
              <a16:creationId xmlns:a16="http://schemas.microsoft.com/office/drawing/2014/main" id="{C71069F7-2C05-42A8-AE74-3E088F21C157}"/>
            </a:ext>
          </a:extLst>
        </xdr:cNvPr>
        <xdr:cNvCxnSpPr/>
      </xdr:nvCxnSpPr>
      <xdr:spPr>
        <a:xfrm flipV="1">
          <a:off x="19545300" y="6032281"/>
          <a:ext cx="8890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170581</xdr:rowOff>
    </xdr:from>
    <xdr:to>
      <xdr:col>98</xdr:col>
      <xdr:colOff>38100</xdr:colOff>
      <xdr:row>35</xdr:row>
      <xdr:rowOff>100731</xdr:rowOff>
    </xdr:to>
    <xdr:sp macro="" textlink="">
      <xdr:nvSpPr>
        <xdr:cNvPr id="403" name="楕円 402">
          <a:extLst>
            <a:ext uri="{FF2B5EF4-FFF2-40B4-BE49-F238E27FC236}">
              <a16:creationId xmlns:a16="http://schemas.microsoft.com/office/drawing/2014/main" id="{205DF6DA-9FCC-4F69-A55A-F4F70FCCB075}"/>
            </a:ext>
          </a:extLst>
        </xdr:cNvPr>
        <xdr:cNvSpPr/>
      </xdr:nvSpPr>
      <xdr:spPr>
        <a:xfrm>
          <a:off x="18605500" y="599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49931</xdr:rowOff>
    </xdr:from>
    <xdr:to>
      <xdr:col>102</xdr:col>
      <xdr:colOff>114300</xdr:colOff>
      <xdr:row>35</xdr:row>
      <xdr:rowOff>61668</xdr:rowOff>
    </xdr:to>
    <xdr:cxnSp macro="">
      <xdr:nvCxnSpPr>
        <xdr:cNvPr id="404" name="直線コネクタ 403">
          <a:extLst>
            <a:ext uri="{FF2B5EF4-FFF2-40B4-BE49-F238E27FC236}">
              <a16:creationId xmlns:a16="http://schemas.microsoft.com/office/drawing/2014/main" id="{8B63D0CB-99FE-4C87-BAC2-5F6A839CAD38}"/>
            </a:ext>
          </a:extLst>
        </xdr:cNvPr>
        <xdr:cNvCxnSpPr/>
      </xdr:nvCxnSpPr>
      <xdr:spPr>
        <a:xfrm>
          <a:off x="18656300" y="6050681"/>
          <a:ext cx="889000" cy="1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119942</xdr:rowOff>
    </xdr:from>
    <xdr:ext cx="599010" cy="259045"/>
    <xdr:sp macro="" textlink="">
      <xdr:nvSpPr>
        <xdr:cNvPr id="405" name="n_1aveValue【一般廃棄物処理施設】&#10;一人当たり有形固定資産（償却資産）額">
          <a:extLst>
            <a:ext uri="{FF2B5EF4-FFF2-40B4-BE49-F238E27FC236}">
              <a16:creationId xmlns:a16="http://schemas.microsoft.com/office/drawing/2014/main" id="{66DA05C4-9BF8-4DC9-B253-4116FBAD034F}"/>
            </a:ext>
          </a:extLst>
        </xdr:cNvPr>
        <xdr:cNvSpPr txBox="1"/>
      </xdr:nvSpPr>
      <xdr:spPr>
        <a:xfrm>
          <a:off x="21011095" y="6806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144484</xdr:rowOff>
    </xdr:from>
    <xdr:ext cx="599010" cy="259045"/>
    <xdr:sp macro="" textlink="">
      <xdr:nvSpPr>
        <xdr:cNvPr id="406" name="n_2aveValue【一般廃棄物処理施設】&#10;一人当たり有形固定資産（償却資産）額">
          <a:extLst>
            <a:ext uri="{FF2B5EF4-FFF2-40B4-BE49-F238E27FC236}">
              <a16:creationId xmlns:a16="http://schemas.microsoft.com/office/drawing/2014/main" id="{4BCC7817-321D-442C-92FA-B0004B2C911F}"/>
            </a:ext>
          </a:extLst>
        </xdr:cNvPr>
        <xdr:cNvSpPr txBox="1"/>
      </xdr:nvSpPr>
      <xdr:spPr>
        <a:xfrm>
          <a:off x="20134795" y="683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166549</xdr:rowOff>
    </xdr:from>
    <xdr:ext cx="599010" cy="259045"/>
    <xdr:sp macro="" textlink="">
      <xdr:nvSpPr>
        <xdr:cNvPr id="407" name="n_3aveValue【一般廃棄物処理施設】&#10;一人当たり有形固定資産（償却資産）額">
          <a:extLst>
            <a:ext uri="{FF2B5EF4-FFF2-40B4-BE49-F238E27FC236}">
              <a16:creationId xmlns:a16="http://schemas.microsoft.com/office/drawing/2014/main" id="{FD4FD329-8009-475C-AC74-7D0617831125}"/>
            </a:ext>
          </a:extLst>
        </xdr:cNvPr>
        <xdr:cNvSpPr txBox="1"/>
      </xdr:nvSpPr>
      <xdr:spPr>
        <a:xfrm>
          <a:off x="19245795" y="685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8252</xdr:rowOff>
    </xdr:from>
    <xdr:ext cx="599010" cy="259045"/>
    <xdr:sp macro="" textlink="">
      <xdr:nvSpPr>
        <xdr:cNvPr id="408" name="n_4aveValue【一般廃棄物処理施設】&#10;一人当たり有形固定資産（償却資産）額">
          <a:extLst>
            <a:ext uri="{FF2B5EF4-FFF2-40B4-BE49-F238E27FC236}">
              <a16:creationId xmlns:a16="http://schemas.microsoft.com/office/drawing/2014/main" id="{4E1E6D8C-0F89-400B-A7F1-788A8C1BE585}"/>
            </a:ext>
          </a:extLst>
        </xdr:cNvPr>
        <xdr:cNvSpPr txBox="1"/>
      </xdr:nvSpPr>
      <xdr:spPr>
        <a:xfrm>
          <a:off x="18356795" y="6866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139307</xdr:rowOff>
    </xdr:from>
    <xdr:ext cx="599010" cy="259045"/>
    <xdr:sp macro="" textlink="">
      <xdr:nvSpPr>
        <xdr:cNvPr id="409" name="n_1mainValue【一般廃棄物処理施設】&#10;一人当たり有形固定資産（償却資産）額">
          <a:extLst>
            <a:ext uri="{FF2B5EF4-FFF2-40B4-BE49-F238E27FC236}">
              <a16:creationId xmlns:a16="http://schemas.microsoft.com/office/drawing/2014/main" id="{5CBF43CB-CE75-4A34-82A8-61CC05E0E4E4}"/>
            </a:ext>
          </a:extLst>
        </xdr:cNvPr>
        <xdr:cNvSpPr txBox="1"/>
      </xdr:nvSpPr>
      <xdr:spPr>
        <a:xfrm>
          <a:off x="21011095" y="5625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98858</xdr:rowOff>
    </xdr:from>
    <xdr:ext cx="599010" cy="259045"/>
    <xdr:sp macro="" textlink="">
      <xdr:nvSpPr>
        <xdr:cNvPr id="410" name="n_2mainValue【一般廃棄物処理施設】&#10;一人当たり有形固定資産（償却資産）額">
          <a:extLst>
            <a:ext uri="{FF2B5EF4-FFF2-40B4-BE49-F238E27FC236}">
              <a16:creationId xmlns:a16="http://schemas.microsoft.com/office/drawing/2014/main" id="{E864B676-28B9-4DD1-AA19-5B80270C7F1D}"/>
            </a:ext>
          </a:extLst>
        </xdr:cNvPr>
        <xdr:cNvSpPr txBox="1"/>
      </xdr:nvSpPr>
      <xdr:spPr>
        <a:xfrm>
          <a:off x="20134795" y="5756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128995</xdr:rowOff>
    </xdr:from>
    <xdr:ext cx="599010" cy="259045"/>
    <xdr:sp macro="" textlink="">
      <xdr:nvSpPr>
        <xdr:cNvPr id="411" name="n_3mainValue【一般廃棄物処理施設】&#10;一人当たり有形固定資産（償却資産）額">
          <a:extLst>
            <a:ext uri="{FF2B5EF4-FFF2-40B4-BE49-F238E27FC236}">
              <a16:creationId xmlns:a16="http://schemas.microsoft.com/office/drawing/2014/main" id="{75C72B09-066C-45BD-9371-EA71AFBF74BD}"/>
            </a:ext>
          </a:extLst>
        </xdr:cNvPr>
        <xdr:cNvSpPr txBox="1"/>
      </xdr:nvSpPr>
      <xdr:spPr>
        <a:xfrm>
          <a:off x="19245795" y="578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33</xdr:row>
      <xdr:rowOff>117258</xdr:rowOff>
    </xdr:from>
    <xdr:ext cx="599010" cy="259045"/>
    <xdr:sp macro="" textlink="">
      <xdr:nvSpPr>
        <xdr:cNvPr id="412" name="n_4mainValue【一般廃棄物処理施設】&#10;一人当たり有形固定資産（償却資産）額">
          <a:extLst>
            <a:ext uri="{FF2B5EF4-FFF2-40B4-BE49-F238E27FC236}">
              <a16:creationId xmlns:a16="http://schemas.microsoft.com/office/drawing/2014/main" id="{8321A186-FE2C-421F-96A4-5220381B513F}"/>
            </a:ext>
          </a:extLst>
        </xdr:cNvPr>
        <xdr:cNvSpPr txBox="1"/>
      </xdr:nvSpPr>
      <xdr:spPr>
        <a:xfrm>
          <a:off x="18356795" y="577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3" name="正方形/長方形 412">
          <a:extLst>
            <a:ext uri="{FF2B5EF4-FFF2-40B4-BE49-F238E27FC236}">
              <a16:creationId xmlns:a16="http://schemas.microsoft.com/office/drawing/2014/main" id="{561696FF-7358-43DA-B285-E586F61E5CB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4" name="正方形/長方形 413">
          <a:extLst>
            <a:ext uri="{FF2B5EF4-FFF2-40B4-BE49-F238E27FC236}">
              <a16:creationId xmlns:a16="http://schemas.microsoft.com/office/drawing/2014/main" id="{93F83C2A-BE76-4313-BC7E-7BC2C42B7C1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5" name="正方形/長方形 414">
          <a:extLst>
            <a:ext uri="{FF2B5EF4-FFF2-40B4-BE49-F238E27FC236}">
              <a16:creationId xmlns:a16="http://schemas.microsoft.com/office/drawing/2014/main" id="{BDA4989A-6FF9-4AE8-909C-0FEA09E2F4A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6" name="正方形/長方形 415">
          <a:extLst>
            <a:ext uri="{FF2B5EF4-FFF2-40B4-BE49-F238E27FC236}">
              <a16:creationId xmlns:a16="http://schemas.microsoft.com/office/drawing/2014/main" id="{F1805CDA-95FD-459F-BB02-07EF528583C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7" name="正方形/長方形 416">
          <a:extLst>
            <a:ext uri="{FF2B5EF4-FFF2-40B4-BE49-F238E27FC236}">
              <a16:creationId xmlns:a16="http://schemas.microsoft.com/office/drawing/2014/main" id="{B030721C-BF06-40C5-9A31-368310C8560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8" name="正方形/長方形 417">
          <a:extLst>
            <a:ext uri="{FF2B5EF4-FFF2-40B4-BE49-F238E27FC236}">
              <a16:creationId xmlns:a16="http://schemas.microsoft.com/office/drawing/2014/main" id="{E1476A47-1C96-4371-B17B-016D63E8E1A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9" name="正方形/長方形 418">
          <a:extLst>
            <a:ext uri="{FF2B5EF4-FFF2-40B4-BE49-F238E27FC236}">
              <a16:creationId xmlns:a16="http://schemas.microsoft.com/office/drawing/2014/main" id="{565B3350-F23A-436D-95FE-A7843C546A7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0" name="正方形/長方形 419">
          <a:extLst>
            <a:ext uri="{FF2B5EF4-FFF2-40B4-BE49-F238E27FC236}">
              <a16:creationId xmlns:a16="http://schemas.microsoft.com/office/drawing/2014/main" id="{D6C8F081-F69F-49F8-9274-70C5819CEA6E}"/>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1" name="テキスト ボックス 420">
          <a:extLst>
            <a:ext uri="{FF2B5EF4-FFF2-40B4-BE49-F238E27FC236}">
              <a16:creationId xmlns:a16="http://schemas.microsoft.com/office/drawing/2014/main" id="{0548679E-A0D3-4E34-92AC-F5E170EB421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2" name="直線コネクタ 421">
          <a:extLst>
            <a:ext uri="{FF2B5EF4-FFF2-40B4-BE49-F238E27FC236}">
              <a16:creationId xmlns:a16="http://schemas.microsoft.com/office/drawing/2014/main" id="{6F71EC7A-3A93-4342-93CB-5D96FC5B0E8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3" name="テキスト ボックス 422">
          <a:extLst>
            <a:ext uri="{FF2B5EF4-FFF2-40B4-BE49-F238E27FC236}">
              <a16:creationId xmlns:a16="http://schemas.microsoft.com/office/drawing/2014/main" id="{57CF4241-B512-4DC1-AC79-3C5140F7575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4" name="直線コネクタ 423">
          <a:extLst>
            <a:ext uri="{FF2B5EF4-FFF2-40B4-BE49-F238E27FC236}">
              <a16:creationId xmlns:a16="http://schemas.microsoft.com/office/drawing/2014/main" id="{D9041DE0-F8F3-4507-BBA3-8994F6F484E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5" name="テキスト ボックス 424">
          <a:extLst>
            <a:ext uri="{FF2B5EF4-FFF2-40B4-BE49-F238E27FC236}">
              <a16:creationId xmlns:a16="http://schemas.microsoft.com/office/drawing/2014/main" id="{EB641EE7-4015-49C1-ADDF-83449585F91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6" name="直線コネクタ 425">
          <a:extLst>
            <a:ext uri="{FF2B5EF4-FFF2-40B4-BE49-F238E27FC236}">
              <a16:creationId xmlns:a16="http://schemas.microsoft.com/office/drawing/2014/main" id="{0A5ADFFA-AA49-44FA-8E52-1BED9E9D590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7" name="テキスト ボックス 426">
          <a:extLst>
            <a:ext uri="{FF2B5EF4-FFF2-40B4-BE49-F238E27FC236}">
              <a16:creationId xmlns:a16="http://schemas.microsoft.com/office/drawing/2014/main" id="{1A125308-AAF8-44BF-A374-0FE303208F3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8" name="直線コネクタ 427">
          <a:extLst>
            <a:ext uri="{FF2B5EF4-FFF2-40B4-BE49-F238E27FC236}">
              <a16:creationId xmlns:a16="http://schemas.microsoft.com/office/drawing/2014/main" id="{95A40C9A-8779-43DD-8050-7011146A1704}"/>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9" name="テキスト ボックス 428">
          <a:extLst>
            <a:ext uri="{FF2B5EF4-FFF2-40B4-BE49-F238E27FC236}">
              <a16:creationId xmlns:a16="http://schemas.microsoft.com/office/drawing/2014/main" id="{AC80C911-8782-410E-9F52-BB98F731033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0" name="直線コネクタ 429">
          <a:extLst>
            <a:ext uri="{FF2B5EF4-FFF2-40B4-BE49-F238E27FC236}">
              <a16:creationId xmlns:a16="http://schemas.microsoft.com/office/drawing/2014/main" id="{19B4215A-4580-419D-8829-EE9913066DB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1" name="テキスト ボックス 430">
          <a:extLst>
            <a:ext uri="{FF2B5EF4-FFF2-40B4-BE49-F238E27FC236}">
              <a16:creationId xmlns:a16="http://schemas.microsoft.com/office/drawing/2014/main" id="{CB977497-A17B-472D-B30F-8436D2E23BB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2" name="直線コネクタ 431">
          <a:extLst>
            <a:ext uri="{FF2B5EF4-FFF2-40B4-BE49-F238E27FC236}">
              <a16:creationId xmlns:a16="http://schemas.microsoft.com/office/drawing/2014/main" id="{03CEC12F-FE6D-4A3F-9121-81F7806523F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3" name="テキスト ボックス 432">
          <a:extLst>
            <a:ext uri="{FF2B5EF4-FFF2-40B4-BE49-F238E27FC236}">
              <a16:creationId xmlns:a16="http://schemas.microsoft.com/office/drawing/2014/main" id="{0405BB2B-A1B0-48C4-9436-DB7FD98DB31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4" name="直線コネクタ 433">
          <a:extLst>
            <a:ext uri="{FF2B5EF4-FFF2-40B4-BE49-F238E27FC236}">
              <a16:creationId xmlns:a16="http://schemas.microsoft.com/office/drawing/2014/main" id="{33415F3E-DED6-4931-9D1E-115064632BA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5" name="テキスト ボックス 434">
          <a:extLst>
            <a:ext uri="{FF2B5EF4-FFF2-40B4-BE49-F238E27FC236}">
              <a16:creationId xmlns:a16="http://schemas.microsoft.com/office/drawing/2014/main" id="{E79EAA5D-7F23-4C37-A2AE-C6D7E4BD968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a:extLst>
            <a:ext uri="{FF2B5EF4-FFF2-40B4-BE49-F238E27FC236}">
              <a16:creationId xmlns:a16="http://schemas.microsoft.com/office/drawing/2014/main" id="{44EF6372-24B6-4578-91B9-76AEE321491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505FB259-076C-42DC-A3B0-60BB97E02B1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438" name="直線コネクタ 437">
          <a:extLst>
            <a:ext uri="{FF2B5EF4-FFF2-40B4-BE49-F238E27FC236}">
              <a16:creationId xmlns:a16="http://schemas.microsoft.com/office/drawing/2014/main" id="{B25AC803-8286-4FC2-924D-EBDA746E655B}"/>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9" name="【保健センター・保健所】&#10;有形固定資産減価償却率最小値テキスト">
          <a:extLst>
            <a:ext uri="{FF2B5EF4-FFF2-40B4-BE49-F238E27FC236}">
              <a16:creationId xmlns:a16="http://schemas.microsoft.com/office/drawing/2014/main" id="{C96B43A3-DC46-4939-8F3E-6A5E1719AC6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0" name="直線コネクタ 439">
          <a:extLst>
            <a:ext uri="{FF2B5EF4-FFF2-40B4-BE49-F238E27FC236}">
              <a16:creationId xmlns:a16="http://schemas.microsoft.com/office/drawing/2014/main" id="{43DF2ABC-2298-4E47-96E0-FB588D9B0EC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441" name="【保健センター・保健所】&#10;有形固定資産減価償却率最大値テキスト">
          <a:extLst>
            <a:ext uri="{FF2B5EF4-FFF2-40B4-BE49-F238E27FC236}">
              <a16:creationId xmlns:a16="http://schemas.microsoft.com/office/drawing/2014/main" id="{F701AF56-1407-4A30-8E21-4F4B1CB4F520}"/>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442" name="直線コネクタ 441">
          <a:extLst>
            <a:ext uri="{FF2B5EF4-FFF2-40B4-BE49-F238E27FC236}">
              <a16:creationId xmlns:a16="http://schemas.microsoft.com/office/drawing/2014/main" id="{BECE1021-3493-4464-B735-0166B78F6FBF}"/>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70CE9EAE-5C4A-4A16-83C9-B0635B4FD7C0}"/>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444" name="フローチャート: 判断 443">
          <a:extLst>
            <a:ext uri="{FF2B5EF4-FFF2-40B4-BE49-F238E27FC236}">
              <a16:creationId xmlns:a16="http://schemas.microsoft.com/office/drawing/2014/main" id="{8375E787-624D-4207-9916-E8BFCF5A659D}"/>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45" name="フローチャート: 判断 444">
          <a:extLst>
            <a:ext uri="{FF2B5EF4-FFF2-40B4-BE49-F238E27FC236}">
              <a16:creationId xmlns:a16="http://schemas.microsoft.com/office/drawing/2014/main" id="{8F9CBF1D-22BC-4181-8192-71A637BD15A4}"/>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446" name="フローチャート: 判断 445">
          <a:extLst>
            <a:ext uri="{FF2B5EF4-FFF2-40B4-BE49-F238E27FC236}">
              <a16:creationId xmlns:a16="http://schemas.microsoft.com/office/drawing/2014/main" id="{02397763-1CCB-4554-A3A8-E83FBDF4293C}"/>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47" name="フローチャート: 判断 446">
          <a:extLst>
            <a:ext uri="{FF2B5EF4-FFF2-40B4-BE49-F238E27FC236}">
              <a16:creationId xmlns:a16="http://schemas.microsoft.com/office/drawing/2014/main" id="{49B64136-8CC4-4B54-A5DC-1B0AB20131B3}"/>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448" name="フローチャート: 判断 447">
          <a:extLst>
            <a:ext uri="{FF2B5EF4-FFF2-40B4-BE49-F238E27FC236}">
              <a16:creationId xmlns:a16="http://schemas.microsoft.com/office/drawing/2014/main" id="{539F90FC-7AA5-468E-B30E-A4121ACEB76C}"/>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EED12CA1-3F3C-4325-A577-DDF4465C853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73191691-397C-48F6-992D-F1A11C70695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549A8AD7-03CC-40B7-838D-11894B12A18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C9C6FD43-86F0-45A2-974C-67E7A9F8E35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E408ECA7-0DDE-40F5-ABF8-6F6107E1235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133713</xdr:rowOff>
    </xdr:from>
    <xdr:to>
      <xdr:col>85</xdr:col>
      <xdr:colOff>177800</xdr:colOff>
      <xdr:row>62</xdr:row>
      <xdr:rowOff>63863</xdr:rowOff>
    </xdr:to>
    <xdr:sp macro="" textlink="">
      <xdr:nvSpPr>
        <xdr:cNvPr id="454" name="楕円 453">
          <a:extLst>
            <a:ext uri="{FF2B5EF4-FFF2-40B4-BE49-F238E27FC236}">
              <a16:creationId xmlns:a16="http://schemas.microsoft.com/office/drawing/2014/main" id="{D37C630D-7FE1-4669-BDB2-C4EBE4379370}"/>
            </a:ext>
          </a:extLst>
        </xdr:cNvPr>
        <xdr:cNvSpPr/>
      </xdr:nvSpPr>
      <xdr:spPr>
        <a:xfrm>
          <a:off x="162687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112140</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5602CAD3-3D6D-4244-9CF6-E121D9254CD2}"/>
            </a:ext>
          </a:extLst>
        </xdr:cNvPr>
        <xdr:cNvSpPr txBox="1"/>
      </xdr:nvSpPr>
      <xdr:spPr>
        <a:xfrm>
          <a:off x="16357600"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110853</xdr:rowOff>
    </xdr:from>
    <xdr:to>
      <xdr:col>81</xdr:col>
      <xdr:colOff>101600</xdr:colOff>
      <xdr:row>62</xdr:row>
      <xdr:rowOff>41003</xdr:rowOff>
    </xdr:to>
    <xdr:sp macro="" textlink="">
      <xdr:nvSpPr>
        <xdr:cNvPr id="456" name="楕円 455">
          <a:extLst>
            <a:ext uri="{FF2B5EF4-FFF2-40B4-BE49-F238E27FC236}">
              <a16:creationId xmlns:a16="http://schemas.microsoft.com/office/drawing/2014/main" id="{B3593270-A8BC-4E6E-BB14-D430E0CC56B3}"/>
            </a:ext>
          </a:extLst>
        </xdr:cNvPr>
        <xdr:cNvSpPr/>
      </xdr:nvSpPr>
      <xdr:spPr>
        <a:xfrm>
          <a:off x="15430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161653</xdr:rowOff>
    </xdr:from>
    <xdr:to>
      <xdr:col>85</xdr:col>
      <xdr:colOff>127000</xdr:colOff>
      <xdr:row>62</xdr:row>
      <xdr:rowOff>13063</xdr:rowOff>
    </xdr:to>
    <xdr:cxnSp macro="">
      <xdr:nvCxnSpPr>
        <xdr:cNvPr id="457" name="直線コネクタ 456">
          <a:extLst>
            <a:ext uri="{FF2B5EF4-FFF2-40B4-BE49-F238E27FC236}">
              <a16:creationId xmlns:a16="http://schemas.microsoft.com/office/drawing/2014/main" id="{FFCAEED6-B832-49C1-8F9C-0120B1DCE698}"/>
            </a:ext>
          </a:extLst>
        </xdr:cNvPr>
        <xdr:cNvCxnSpPr/>
      </xdr:nvCxnSpPr>
      <xdr:spPr>
        <a:xfrm>
          <a:off x="15481300" y="1062010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81462</xdr:rowOff>
    </xdr:from>
    <xdr:to>
      <xdr:col>76</xdr:col>
      <xdr:colOff>165100</xdr:colOff>
      <xdr:row>62</xdr:row>
      <xdr:rowOff>11612</xdr:rowOff>
    </xdr:to>
    <xdr:sp macro="" textlink="">
      <xdr:nvSpPr>
        <xdr:cNvPr id="458" name="楕円 457">
          <a:extLst>
            <a:ext uri="{FF2B5EF4-FFF2-40B4-BE49-F238E27FC236}">
              <a16:creationId xmlns:a16="http://schemas.microsoft.com/office/drawing/2014/main" id="{27E59E0C-B39D-481B-8FAE-448557361EA6}"/>
            </a:ext>
          </a:extLst>
        </xdr:cNvPr>
        <xdr:cNvSpPr/>
      </xdr:nvSpPr>
      <xdr:spPr>
        <a:xfrm>
          <a:off x="14541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132262</xdr:rowOff>
    </xdr:from>
    <xdr:to>
      <xdr:col>81</xdr:col>
      <xdr:colOff>50800</xdr:colOff>
      <xdr:row>61</xdr:row>
      <xdr:rowOff>161653</xdr:rowOff>
    </xdr:to>
    <xdr:cxnSp macro="">
      <xdr:nvCxnSpPr>
        <xdr:cNvPr id="459" name="直線コネクタ 458">
          <a:extLst>
            <a:ext uri="{FF2B5EF4-FFF2-40B4-BE49-F238E27FC236}">
              <a16:creationId xmlns:a16="http://schemas.microsoft.com/office/drawing/2014/main" id="{2A5E8457-3403-4771-BC95-20498FDC2036}"/>
            </a:ext>
          </a:extLst>
        </xdr:cNvPr>
        <xdr:cNvCxnSpPr/>
      </xdr:nvCxnSpPr>
      <xdr:spPr>
        <a:xfrm>
          <a:off x="14592300" y="1059071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61867</xdr:rowOff>
    </xdr:from>
    <xdr:to>
      <xdr:col>72</xdr:col>
      <xdr:colOff>38100</xdr:colOff>
      <xdr:row>61</xdr:row>
      <xdr:rowOff>163467</xdr:rowOff>
    </xdr:to>
    <xdr:sp macro="" textlink="">
      <xdr:nvSpPr>
        <xdr:cNvPr id="460" name="楕円 459">
          <a:extLst>
            <a:ext uri="{FF2B5EF4-FFF2-40B4-BE49-F238E27FC236}">
              <a16:creationId xmlns:a16="http://schemas.microsoft.com/office/drawing/2014/main" id="{612F74F9-FBF8-4EBF-A4D6-96469A2970C7}"/>
            </a:ext>
          </a:extLst>
        </xdr:cNvPr>
        <xdr:cNvSpPr/>
      </xdr:nvSpPr>
      <xdr:spPr>
        <a:xfrm>
          <a:off x="13652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112667</xdr:rowOff>
    </xdr:from>
    <xdr:to>
      <xdr:col>76</xdr:col>
      <xdr:colOff>114300</xdr:colOff>
      <xdr:row>61</xdr:row>
      <xdr:rowOff>132262</xdr:rowOff>
    </xdr:to>
    <xdr:cxnSp macro="">
      <xdr:nvCxnSpPr>
        <xdr:cNvPr id="461" name="直線コネクタ 460">
          <a:extLst>
            <a:ext uri="{FF2B5EF4-FFF2-40B4-BE49-F238E27FC236}">
              <a16:creationId xmlns:a16="http://schemas.microsoft.com/office/drawing/2014/main" id="{41EAB787-F28D-4ECD-9625-A22B693DB454}"/>
            </a:ext>
          </a:extLst>
        </xdr:cNvPr>
        <xdr:cNvCxnSpPr/>
      </xdr:nvCxnSpPr>
      <xdr:spPr>
        <a:xfrm>
          <a:off x="13703300" y="1057111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81462</xdr:rowOff>
    </xdr:from>
    <xdr:to>
      <xdr:col>67</xdr:col>
      <xdr:colOff>101600</xdr:colOff>
      <xdr:row>62</xdr:row>
      <xdr:rowOff>11612</xdr:rowOff>
    </xdr:to>
    <xdr:sp macro="" textlink="">
      <xdr:nvSpPr>
        <xdr:cNvPr id="462" name="楕円 461">
          <a:extLst>
            <a:ext uri="{FF2B5EF4-FFF2-40B4-BE49-F238E27FC236}">
              <a16:creationId xmlns:a16="http://schemas.microsoft.com/office/drawing/2014/main" id="{4FC89268-F900-42A1-8E70-0ADF164B0CFA}"/>
            </a:ext>
          </a:extLst>
        </xdr:cNvPr>
        <xdr:cNvSpPr/>
      </xdr:nvSpPr>
      <xdr:spPr>
        <a:xfrm>
          <a:off x="12763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112667</xdr:rowOff>
    </xdr:from>
    <xdr:to>
      <xdr:col>71</xdr:col>
      <xdr:colOff>177800</xdr:colOff>
      <xdr:row>61</xdr:row>
      <xdr:rowOff>132262</xdr:rowOff>
    </xdr:to>
    <xdr:cxnSp macro="">
      <xdr:nvCxnSpPr>
        <xdr:cNvPr id="463" name="直線コネクタ 462">
          <a:extLst>
            <a:ext uri="{FF2B5EF4-FFF2-40B4-BE49-F238E27FC236}">
              <a16:creationId xmlns:a16="http://schemas.microsoft.com/office/drawing/2014/main" id="{FD92AA8D-D392-4041-B7E6-35A010644BB5}"/>
            </a:ext>
          </a:extLst>
        </xdr:cNvPr>
        <xdr:cNvCxnSpPr/>
      </xdr:nvCxnSpPr>
      <xdr:spPr>
        <a:xfrm flipV="1">
          <a:off x="12814300" y="10571117"/>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133F5336-E5C7-400B-956A-829B0DFB594A}"/>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B624DCFF-B5CA-4184-AAAA-DA493222290B}"/>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087223AF-207F-4F42-BED0-B6F4686EAC2C}"/>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F3DB2AFF-7586-4FCD-B519-F176CC28F306}"/>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32130</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828A065C-4BA0-460D-AA21-A844008A780B}"/>
            </a:ext>
          </a:extLst>
        </xdr:cNvPr>
        <xdr:cNvSpPr txBox="1"/>
      </xdr:nvSpPr>
      <xdr:spPr>
        <a:xfrm>
          <a:off x="152660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2739</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874FC2E2-8B6D-4E5D-8268-FBF7150A837B}"/>
            </a:ext>
          </a:extLst>
        </xdr:cNvPr>
        <xdr:cNvSpPr txBox="1"/>
      </xdr:nvSpPr>
      <xdr:spPr>
        <a:xfrm>
          <a:off x="14389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154594</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E98DAEC0-77DC-463F-A500-F95ECE523750}"/>
            </a:ext>
          </a:extLst>
        </xdr:cNvPr>
        <xdr:cNvSpPr txBox="1"/>
      </xdr:nvSpPr>
      <xdr:spPr>
        <a:xfrm>
          <a:off x="135007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2739</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41ED7E67-1777-4395-B081-19986BE62811}"/>
            </a:ext>
          </a:extLst>
        </xdr:cNvPr>
        <xdr:cNvSpPr txBox="1"/>
      </xdr:nvSpPr>
      <xdr:spPr>
        <a:xfrm>
          <a:off x="12611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366F516D-41F7-4FC0-85BA-0227FB9F7D2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49651E3E-165E-4495-9AF5-57C5AAA2D3B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119AFAFA-A249-4B4E-923A-34C29133B69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AE5A4CE4-48FC-40D1-83FB-010BD5A9E4C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63F92762-0972-469D-A7AC-7B02C3B804F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68E2BA43-DF38-494A-805F-6BB9FDF424C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2E5F7866-B17C-4FA4-BB2C-873B4D4F0E4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6C5CF8F2-72DE-4B93-847E-C10D4E858EE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72B53F93-95A3-457D-BFD7-3A559FC103D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0E1AB6A4-28B8-4810-B34F-CA5CD40F1F2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2" name="直線コネクタ 481">
          <a:extLst>
            <a:ext uri="{FF2B5EF4-FFF2-40B4-BE49-F238E27FC236}">
              <a16:creationId xmlns:a16="http://schemas.microsoft.com/office/drawing/2014/main" id="{0AB19EB8-EFDE-4F31-A0DA-7DB0942FCAA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3" name="テキスト ボックス 482">
          <a:extLst>
            <a:ext uri="{FF2B5EF4-FFF2-40B4-BE49-F238E27FC236}">
              <a16:creationId xmlns:a16="http://schemas.microsoft.com/office/drawing/2014/main" id="{781EEF53-AD10-4EA2-907C-CCA9824C464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4" name="直線コネクタ 483">
          <a:extLst>
            <a:ext uri="{FF2B5EF4-FFF2-40B4-BE49-F238E27FC236}">
              <a16:creationId xmlns:a16="http://schemas.microsoft.com/office/drawing/2014/main" id="{D974A22B-DB08-40F5-B9D5-118B1D1BCBF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5" name="テキスト ボックス 484">
          <a:extLst>
            <a:ext uri="{FF2B5EF4-FFF2-40B4-BE49-F238E27FC236}">
              <a16:creationId xmlns:a16="http://schemas.microsoft.com/office/drawing/2014/main" id="{28A67114-9B9F-4702-A684-125E9F8ED06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6" name="直線コネクタ 485">
          <a:extLst>
            <a:ext uri="{FF2B5EF4-FFF2-40B4-BE49-F238E27FC236}">
              <a16:creationId xmlns:a16="http://schemas.microsoft.com/office/drawing/2014/main" id="{FB9CD6C1-3A2B-4F5B-BC95-FD18A575CDDC}"/>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7" name="テキスト ボックス 486">
          <a:extLst>
            <a:ext uri="{FF2B5EF4-FFF2-40B4-BE49-F238E27FC236}">
              <a16:creationId xmlns:a16="http://schemas.microsoft.com/office/drawing/2014/main" id="{3D6AC112-5516-43E4-84FA-67B83360EE0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8" name="直線コネクタ 487">
          <a:extLst>
            <a:ext uri="{FF2B5EF4-FFF2-40B4-BE49-F238E27FC236}">
              <a16:creationId xmlns:a16="http://schemas.microsoft.com/office/drawing/2014/main" id="{FA61AC02-89B0-4B8F-8A79-BEF9B59AD21C}"/>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9" name="テキスト ボックス 488">
          <a:extLst>
            <a:ext uri="{FF2B5EF4-FFF2-40B4-BE49-F238E27FC236}">
              <a16:creationId xmlns:a16="http://schemas.microsoft.com/office/drawing/2014/main" id="{579E1E44-01AC-42EC-852C-D363B47E2CDC}"/>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0" name="直線コネクタ 489">
          <a:extLst>
            <a:ext uri="{FF2B5EF4-FFF2-40B4-BE49-F238E27FC236}">
              <a16:creationId xmlns:a16="http://schemas.microsoft.com/office/drawing/2014/main" id="{834EA6F9-3188-493A-892A-7645C5CBAFF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91" name="テキスト ボックス 490">
          <a:extLst>
            <a:ext uri="{FF2B5EF4-FFF2-40B4-BE49-F238E27FC236}">
              <a16:creationId xmlns:a16="http://schemas.microsoft.com/office/drawing/2014/main" id="{BF7331CB-016A-4D14-B0A6-D752BB2BD4C1}"/>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2" name="直線コネクタ 491">
          <a:extLst>
            <a:ext uri="{FF2B5EF4-FFF2-40B4-BE49-F238E27FC236}">
              <a16:creationId xmlns:a16="http://schemas.microsoft.com/office/drawing/2014/main" id="{F6A9F878-386A-4226-B72A-E392C44414F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3" name="テキスト ボックス 492">
          <a:extLst>
            <a:ext uri="{FF2B5EF4-FFF2-40B4-BE49-F238E27FC236}">
              <a16:creationId xmlns:a16="http://schemas.microsoft.com/office/drawing/2014/main" id="{E223533B-1472-469E-9B3E-77DD625B3F1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E22B0C3B-601D-41A2-B22B-6105DFAE1F4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5" name="テキスト ボックス 494">
          <a:extLst>
            <a:ext uri="{FF2B5EF4-FFF2-40B4-BE49-F238E27FC236}">
              <a16:creationId xmlns:a16="http://schemas.microsoft.com/office/drawing/2014/main" id="{E65E2724-E6AF-4613-B1DD-9B9704FBBC6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保健センター・保健所】&#10;一人当たり面積グラフ枠">
          <a:extLst>
            <a:ext uri="{FF2B5EF4-FFF2-40B4-BE49-F238E27FC236}">
              <a16:creationId xmlns:a16="http://schemas.microsoft.com/office/drawing/2014/main" id="{E53059F5-55CF-4B0E-8908-512973F04A1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150223</xdr:rowOff>
    </xdr:from>
    <xdr:to>
      <xdr:col>116</xdr:col>
      <xdr:colOff>62864</xdr:colOff>
      <xdr:row>64</xdr:row>
      <xdr:rowOff>65315</xdr:rowOff>
    </xdr:to>
    <xdr:cxnSp macro="">
      <xdr:nvCxnSpPr>
        <xdr:cNvPr id="497" name="直線コネクタ 496">
          <a:extLst>
            <a:ext uri="{FF2B5EF4-FFF2-40B4-BE49-F238E27FC236}">
              <a16:creationId xmlns:a16="http://schemas.microsoft.com/office/drawing/2014/main" id="{1BC0F385-384A-4DB5-8419-39ED4CD826CC}"/>
            </a:ext>
          </a:extLst>
        </xdr:cNvPr>
        <xdr:cNvCxnSpPr/>
      </xdr:nvCxnSpPr>
      <xdr:spPr>
        <a:xfrm flipV="1">
          <a:off x="22160864" y="9751423"/>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69142</xdr:rowOff>
    </xdr:from>
    <xdr:ext cx="469744" cy="259045"/>
    <xdr:sp macro="" textlink="">
      <xdr:nvSpPr>
        <xdr:cNvPr id="498" name="【保健センター・保健所】&#10;一人当たり面積最小値テキスト">
          <a:extLst>
            <a:ext uri="{FF2B5EF4-FFF2-40B4-BE49-F238E27FC236}">
              <a16:creationId xmlns:a16="http://schemas.microsoft.com/office/drawing/2014/main" id="{51BD61F5-6DD0-4C03-881E-92B56641D2F6}"/>
            </a:ext>
          </a:extLst>
        </xdr:cNvPr>
        <xdr:cNvSpPr txBox="1"/>
      </xdr:nvSpPr>
      <xdr:spPr>
        <a:xfrm>
          <a:off x="22199600" y="1104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65315</xdr:rowOff>
    </xdr:from>
    <xdr:to>
      <xdr:col>116</xdr:col>
      <xdr:colOff>152400</xdr:colOff>
      <xdr:row>64</xdr:row>
      <xdr:rowOff>65315</xdr:rowOff>
    </xdr:to>
    <xdr:cxnSp macro="">
      <xdr:nvCxnSpPr>
        <xdr:cNvPr id="499" name="直線コネクタ 498">
          <a:extLst>
            <a:ext uri="{FF2B5EF4-FFF2-40B4-BE49-F238E27FC236}">
              <a16:creationId xmlns:a16="http://schemas.microsoft.com/office/drawing/2014/main" id="{C42C6529-F9D1-4C9B-AD62-572F66B9CFCB}"/>
            </a:ext>
          </a:extLst>
        </xdr:cNvPr>
        <xdr:cNvCxnSpPr/>
      </xdr:nvCxnSpPr>
      <xdr:spPr>
        <a:xfrm>
          <a:off x="22072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96900</xdr:rowOff>
    </xdr:from>
    <xdr:ext cx="469744" cy="259045"/>
    <xdr:sp macro="" textlink="">
      <xdr:nvSpPr>
        <xdr:cNvPr id="500" name="【保健センター・保健所】&#10;一人当たり面積最大値テキスト">
          <a:extLst>
            <a:ext uri="{FF2B5EF4-FFF2-40B4-BE49-F238E27FC236}">
              <a16:creationId xmlns:a16="http://schemas.microsoft.com/office/drawing/2014/main" id="{6E00F58C-C11A-4AE2-B398-9557E110BF09}"/>
            </a:ext>
          </a:extLst>
        </xdr:cNvPr>
        <xdr:cNvSpPr txBox="1"/>
      </xdr:nvSpPr>
      <xdr:spPr>
        <a:xfrm>
          <a:off x="22199600" y="952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150223</xdr:rowOff>
    </xdr:from>
    <xdr:to>
      <xdr:col>116</xdr:col>
      <xdr:colOff>152400</xdr:colOff>
      <xdr:row>56</xdr:row>
      <xdr:rowOff>150223</xdr:rowOff>
    </xdr:to>
    <xdr:cxnSp macro="">
      <xdr:nvCxnSpPr>
        <xdr:cNvPr id="501" name="直線コネクタ 500">
          <a:extLst>
            <a:ext uri="{FF2B5EF4-FFF2-40B4-BE49-F238E27FC236}">
              <a16:creationId xmlns:a16="http://schemas.microsoft.com/office/drawing/2014/main" id="{DF3F5E97-8D87-4BA6-9366-6F198D47524E}"/>
            </a:ext>
          </a:extLst>
        </xdr:cNvPr>
        <xdr:cNvCxnSpPr/>
      </xdr:nvCxnSpPr>
      <xdr:spPr>
        <a:xfrm>
          <a:off x="22072600" y="9751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38661</xdr:rowOff>
    </xdr:from>
    <xdr:ext cx="469744" cy="259045"/>
    <xdr:sp macro="" textlink="">
      <xdr:nvSpPr>
        <xdr:cNvPr id="502" name="【保健センター・保健所】&#10;一人当たり面積平均値テキスト">
          <a:extLst>
            <a:ext uri="{FF2B5EF4-FFF2-40B4-BE49-F238E27FC236}">
              <a16:creationId xmlns:a16="http://schemas.microsoft.com/office/drawing/2014/main" id="{9BC87F50-9602-46A4-819C-801A6FEBD71F}"/>
            </a:ext>
          </a:extLst>
        </xdr:cNvPr>
        <xdr:cNvSpPr txBox="1"/>
      </xdr:nvSpPr>
      <xdr:spPr>
        <a:xfrm>
          <a:off x="22199600" y="106685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60234</xdr:rowOff>
    </xdr:from>
    <xdr:to>
      <xdr:col>116</xdr:col>
      <xdr:colOff>114300</xdr:colOff>
      <xdr:row>62</xdr:row>
      <xdr:rowOff>161834</xdr:rowOff>
    </xdr:to>
    <xdr:sp macro="" textlink="">
      <xdr:nvSpPr>
        <xdr:cNvPr id="503" name="フローチャート: 判断 502">
          <a:extLst>
            <a:ext uri="{FF2B5EF4-FFF2-40B4-BE49-F238E27FC236}">
              <a16:creationId xmlns:a16="http://schemas.microsoft.com/office/drawing/2014/main" id="{18030E38-B603-42C5-AEAF-01FE634453DF}"/>
            </a:ext>
          </a:extLst>
        </xdr:cNvPr>
        <xdr:cNvSpPr/>
      </xdr:nvSpPr>
      <xdr:spPr>
        <a:xfrm>
          <a:off x="22110700" y="10690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66766</xdr:rowOff>
    </xdr:from>
    <xdr:to>
      <xdr:col>112</xdr:col>
      <xdr:colOff>38100</xdr:colOff>
      <xdr:row>62</xdr:row>
      <xdr:rowOff>168366</xdr:rowOff>
    </xdr:to>
    <xdr:sp macro="" textlink="">
      <xdr:nvSpPr>
        <xdr:cNvPr id="504" name="フローチャート: 判断 503">
          <a:extLst>
            <a:ext uri="{FF2B5EF4-FFF2-40B4-BE49-F238E27FC236}">
              <a16:creationId xmlns:a16="http://schemas.microsoft.com/office/drawing/2014/main" id="{92C3181A-D5FD-4FD1-A808-4132276BBA3C}"/>
            </a:ext>
          </a:extLst>
        </xdr:cNvPr>
        <xdr:cNvSpPr/>
      </xdr:nvSpPr>
      <xdr:spPr>
        <a:xfrm>
          <a:off x="21272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50437</xdr:rowOff>
    </xdr:from>
    <xdr:to>
      <xdr:col>107</xdr:col>
      <xdr:colOff>101600</xdr:colOff>
      <xdr:row>62</xdr:row>
      <xdr:rowOff>152037</xdr:rowOff>
    </xdr:to>
    <xdr:sp macro="" textlink="">
      <xdr:nvSpPr>
        <xdr:cNvPr id="505" name="フローチャート: 判断 504">
          <a:extLst>
            <a:ext uri="{FF2B5EF4-FFF2-40B4-BE49-F238E27FC236}">
              <a16:creationId xmlns:a16="http://schemas.microsoft.com/office/drawing/2014/main" id="{8AB67ECE-CA2C-4D1B-AAEC-E37648961B86}"/>
            </a:ext>
          </a:extLst>
        </xdr:cNvPr>
        <xdr:cNvSpPr/>
      </xdr:nvSpPr>
      <xdr:spPr>
        <a:xfrm>
          <a:off x="20383500" y="106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6" name="フローチャート: 判断 505">
          <a:extLst>
            <a:ext uri="{FF2B5EF4-FFF2-40B4-BE49-F238E27FC236}">
              <a16:creationId xmlns:a16="http://schemas.microsoft.com/office/drawing/2014/main" id="{40A2A05E-186B-40FA-A5B4-9C73A29F8320}"/>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79828</xdr:rowOff>
    </xdr:from>
    <xdr:to>
      <xdr:col>98</xdr:col>
      <xdr:colOff>38100</xdr:colOff>
      <xdr:row>63</xdr:row>
      <xdr:rowOff>9978</xdr:rowOff>
    </xdr:to>
    <xdr:sp macro="" textlink="">
      <xdr:nvSpPr>
        <xdr:cNvPr id="507" name="フローチャート: 判断 506">
          <a:extLst>
            <a:ext uri="{FF2B5EF4-FFF2-40B4-BE49-F238E27FC236}">
              <a16:creationId xmlns:a16="http://schemas.microsoft.com/office/drawing/2014/main" id="{E4E0C8F9-39A8-45BA-84E0-78E3971E332D}"/>
            </a:ext>
          </a:extLst>
        </xdr:cNvPr>
        <xdr:cNvSpPr/>
      </xdr:nvSpPr>
      <xdr:spPr>
        <a:xfrm>
          <a:off x="186055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4807E4DB-F8AC-4952-AF30-C1FCD1D0EC4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83DD0018-6CB9-459F-A136-9DF93B07E36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A052A708-0014-401C-8081-736F4FFDD94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53C16586-7BA9-46F4-A744-E9050378A1A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B8072990-62B3-4C5C-9DF8-779A4581FDD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19413</xdr:rowOff>
    </xdr:from>
    <xdr:to>
      <xdr:col>116</xdr:col>
      <xdr:colOff>114300</xdr:colOff>
      <xdr:row>59</xdr:row>
      <xdr:rowOff>121013</xdr:rowOff>
    </xdr:to>
    <xdr:sp macro="" textlink="">
      <xdr:nvSpPr>
        <xdr:cNvPr id="513" name="楕円 512">
          <a:extLst>
            <a:ext uri="{FF2B5EF4-FFF2-40B4-BE49-F238E27FC236}">
              <a16:creationId xmlns:a16="http://schemas.microsoft.com/office/drawing/2014/main" id="{4A4426A2-5B88-4DA8-892F-B5021A55031A}"/>
            </a:ext>
          </a:extLst>
        </xdr:cNvPr>
        <xdr:cNvSpPr/>
      </xdr:nvSpPr>
      <xdr:spPr>
        <a:xfrm>
          <a:off x="22110700" y="1013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42290</xdr:rowOff>
    </xdr:from>
    <xdr:ext cx="469744" cy="259045"/>
    <xdr:sp macro="" textlink="">
      <xdr:nvSpPr>
        <xdr:cNvPr id="514" name="【保健センター・保健所】&#10;一人当たり面積該当値テキスト">
          <a:extLst>
            <a:ext uri="{FF2B5EF4-FFF2-40B4-BE49-F238E27FC236}">
              <a16:creationId xmlns:a16="http://schemas.microsoft.com/office/drawing/2014/main" id="{F51067D7-E1F7-4094-B652-63E60939D53D}"/>
            </a:ext>
          </a:extLst>
        </xdr:cNvPr>
        <xdr:cNvSpPr txBox="1"/>
      </xdr:nvSpPr>
      <xdr:spPr>
        <a:xfrm>
          <a:off x="22199600" y="998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45538</xdr:rowOff>
    </xdr:from>
    <xdr:to>
      <xdr:col>112</xdr:col>
      <xdr:colOff>38100</xdr:colOff>
      <xdr:row>59</xdr:row>
      <xdr:rowOff>147138</xdr:rowOff>
    </xdr:to>
    <xdr:sp macro="" textlink="">
      <xdr:nvSpPr>
        <xdr:cNvPr id="515" name="楕円 514">
          <a:extLst>
            <a:ext uri="{FF2B5EF4-FFF2-40B4-BE49-F238E27FC236}">
              <a16:creationId xmlns:a16="http://schemas.microsoft.com/office/drawing/2014/main" id="{5CB33A71-A017-4497-AE8A-80FE4DDC38E4}"/>
            </a:ext>
          </a:extLst>
        </xdr:cNvPr>
        <xdr:cNvSpPr/>
      </xdr:nvSpPr>
      <xdr:spPr>
        <a:xfrm>
          <a:off x="21272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70213</xdr:rowOff>
    </xdr:from>
    <xdr:to>
      <xdr:col>116</xdr:col>
      <xdr:colOff>63500</xdr:colOff>
      <xdr:row>59</xdr:row>
      <xdr:rowOff>96338</xdr:rowOff>
    </xdr:to>
    <xdr:cxnSp macro="">
      <xdr:nvCxnSpPr>
        <xdr:cNvPr id="516" name="直線コネクタ 515">
          <a:extLst>
            <a:ext uri="{FF2B5EF4-FFF2-40B4-BE49-F238E27FC236}">
              <a16:creationId xmlns:a16="http://schemas.microsoft.com/office/drawing/2014/main" id="{F38655F6-5CBD-4624-B4A3-E838EF4F37AE}"/>
            </a:ext>
          </a:extLst>
        </xdr:cNvPr>
        <xdr:cNvCxnSpPr/>
      </xdr:nvCxnSpPr>
      <xdr:spPr>
        <a:xfrm flipV="1">
          <a:off x="21323300" y="1018576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161472</xdr:rowOff>
    </xdr:from>
    <xdr:to>
      <xdr:col>107</xdr:col>
      <xdr:colOff>101600</xdr:colOff>
      <xdr:row>55</xdr:row>
      <xdr:rowOff>91622</xdr:rowOff>
    </xdr:to>
    <xdr:sp macro="" textlink="">
      <xdr:nvSpPr>
        <xdr:cNvPr id="517" name="楕円 516">
          <a:extLst>
            <a:ext uri="{FF2B5EF4-FFF2-40B4-BE49-F238E27FC236}">
              <a16:creationId xmlns:a16="http://schemas.microsoft.com/office/drawing/2014/main" id="{C066029F-1925-41ED-A3D1-9B9C6D44909B}"/>
            </a:ext>
          </a:extLst>
        </xdr:cNvPr>
        <xdr:cNvSpPr/>
      </xdr:nvSpPr>
      <xdr:spPr>
        <a:xfrm>
          <a:off x="20383500" y="941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40822</xdr:rowOff>
    </xdr:from>
    <xdr:to>
      <xdr:col>111</xdr:col>
      <xdr:colOff>177800</xdr:colOff>
      <xdr:row>59</xdr:row>
      <xdr:rowOff>96338</xdr:rowOff>
    </xdr:to>
    <xdr:cxnSp macro="">
      <xdr:nvCxnSpPr>
        <xdr:cNvPr id="518" name="直線コネクタ 517">
          <a:extLst>
            <a:ext uri="{FF2B5EF4-FFF2-40B4-BE49-F238E27FC236}">
              <a16:creationId xmlns:a16="http://schemas.microsoft.com/office/drawing/2014/main" id="{894CBBED-01F5-4C3E-B2C5-6A01AD4FDC09}"/>
            </a:ext>
          </a:extLst>
        </xdr:cNvPr>
        <xdr:cNvCxnSpPr/>
      </xdr:nvCxnSpPr>
      <xdr:spPr>
        <a:xfrm>
          <a:off x="20434300" y="9470572"/>
          <a:ext cx="889000" cy="74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71665</xdr:rowOff>
    </xdr:from>
    <xdr:to>
      <xdr:col>102</xdr:col>
      <xdr:colOff>165100</xdr:colOff>
      <xdr:row>60</xdr:row>
      <xdr:rowOff>1815</xdr:rowOff>
    </xdr:to>
    <xdr:sp macro="" textlink="">
      <xdr:nvSpPr>
        <xdr:cNvPr id="519" name="楕円 518">
          <a:extLst>
            <a:ext uri="{FF2B5EF4-FFF2-40B4-BE49-F238E27FC236}">
              <a16:creationId xmlns:a16="http://schemas.microsoft.com/office/drawing/2014/main" id="{002AAA7E-7CCC-45BB-BD22-3AC1DABEAA18}"/>
            </a:ext>
          </a:extLst>
        </xdr:cNvPr>
        <xdr:cNvSpPr/>
      </xdr:nvSpPr>
      <xdr:spPr>
        <a:xfrm>
          <a:off x="19494500" y="1018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40822</xdr:rowOff>
    </xdr:from>
    <xdr:to>
      <xdr:col>107</xdr:col>
      <xdr:colOff>50800</xdr:colOff>
      <xdr:row>59</xdr:row>
      <xdr:rowOff>122465</xdr:rowOff>
    </xdr:to>
    <xdr:cxnSp macro="">
      <xdr:nvCxnSpPr>
        <xdr:cNvPr id="520" name="直線コネクタ 519">
          <a:extLst>
            <a:ext uri="{FF2B5EF4-FFF2-40B4-BE49-F238E27FC236}">
              <a16:creationId xmlns:a16="http://schemas.microsoft.com/office/drawing/2014/main" id="{E554B484-C92D-4CCA-AF19-A92170D8FA37}"/>
            </a:ext>
          </a:extLst>
        </xdr:cNvPr>
        <xdr:cNvCxnSpPr/>
      </xdr:nvCxnSpPr>
      <xdr:spPr>
        <a:xfrm flipV="1">
          <a:off x="19545300" y="9470572"/>
          <a:ext cx="889000" cy="767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81462</xdr:rowOff>
    </xdr:from>
    <xdr:to>
      <xdr:col>98</xdr:col>
      <xdr:colOff>38100</xdr:colOff>
      <xdr:row>60</xdr:row>
      <xdr:rowOff>11612</xdr:rowOff>
    </xdr:to>
    <xdr:sp macro="" textlink="">
      <xdr:nvSpPr>
        <xdr:cNvPr id="521" name="楕円 520">
          <a:extLst>
            <a:ext uri="{FF2B5EF4-FFF2-40B4-BE49-F238E27FC236}">
              <a16:creationId xmlns:a16="http://schemas.microsoft.com/office/drawing/2014/main" id="{44F347A9-2B99-453A-AA48-625626D29946}"/>
            </a:ext>
          </a:extLst>
        </xdr:cNvPr>
        <xdr:cNvSpPr/>
      </xdr:nvSpPr>
      <xdr:spPr>
        <a:xfrm>
          <a:off x="186055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122465</xdr:rowOff>
    </xdr:from>
    <xdr:to>
      <xdr:col>102</xdr:col>
      <xdr:colOff>114300</xdr:colOff>
      <xdr:row>59</xdr:row>
      <xdr:rowOff>132262</xdr:rowOff>
    </xdr:to>
    <xdr:cxnSp macro="">
      <xdr:nvCxnSpPr>
        <xdr:cNvPr id="522" name="直線コネクタ 521">
          <a:extLst>
            <a:ext uri="{FF2B5EF4-FFF2-40B4-BE49-F238E27FC236}">
              <a16:creationId xmlns:a16="http://schemas.microsoft.com/office/drawing/2014/main" id="{AB34CA23-3C6C-4C51-8D57-D3D09FF1112E}"/>
            </a:ext>
          </a:extLst>
        </xdr:cNvPr>
        <xdr:cNvCxnSpPr/>
      </xdr:nvCxnSpPr>
      <xdr:spPr>
        <a:xfrm flipV="1">
          <a:off x="18656300" y="10238015"/>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159493</xdr:rowOff>
    </xdr:from>
    <xdr:ext cx="469744" cy="259045"/>
    <xdr:sp macro="" textlink="">
      <xdr:nvSpPr>
        <xdr:cNvPr id="523" name="n_1aveValue【保健センター・保健所】&#10;一人当たり面積">
          <a:extLst>
            <a:ext uri="{FF2B5EF4-FFF2-40B4-BE49-F238E27FC236}">
              <a16:creationId xmlns:a16="http://schemas.microsoft.com/office/drawing/2014/main" id="{4849C9D9-A656-4FBE-BD30-BAF971DF108B}"/>
            </a:ext>
          </a:extLst>
        </xdr:cNvPr>
        <xdr:cNvSpPr txBox="1"/>
      </xdr:nvSpPr>
      <xdr:spPr>
        <a:xfrm>
          <a:off x="210757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143164</xdr:rowOff>
    </xdr:from>
    <xdr:ext cx="469744" cy="259045"/>
    <xdr:sp macro="" textlink="">
      <xdr:nvSpPr>
        <xdr:cNvPr id="524" name="n_2aveValue【保健センター・保健所】&#10;一人当たり面積">
          <a:extLst>
            <a:ext uri="{FF2B5EF4-FFF2-40B4-BE49-F238E27FC236}">
              <a16:creationId xmlns:a16="http://schemas.microsoft.com/office/drawing/2014/main" id="{1F8A39ED-9BC0-409D-86B3-D9AD9D82A5CD}"/>
            </a:ext>
          </a:extLst>
        </xdr:cNvPr>
        <xdr:cNvSpPr txBox="1"/>
      </xdr:nvSpPr>
      <xdr:spPr>
        <a:xfrm>
          <a:off x="20199427" y="1077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525" name="n_3aveValue【保健センター・保健所】&#10;一人当たり面積">
          <a:extLst>
            <a:ext uri="{FF2B5EF4-FFF2-40B4-BE49-F238E27FC236}">
              <a16:creationId xmlns:a16="http://schemas.microsoft.com/office/drawing/2014/main" id="{BC4A887C-0D73-439D-B27C-135803EAECEE}"/>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1105</xdr:rowOff>
    </xdr:from>
    <xdr:ext cx="469744" cy="259045"/>
    <xdr:sp macro="" textlink="">
      <xdr:nvSpPr>
        <xdr:cNvPr id="526" name="n_4aveValue【保健センター・保健所】&#10;一人当たり面積">
          <a:extLst>
            <a:ext uri="{FF2B5EF4-FFF2-40B4-BE49-F238E27FC236}">
              <a16:creationId xmlns:a16="http://schemas.microsoft.com/office/drawing/2014/main" id="{8A93991E-0BE0-4364-B781-66ED6243CDD6}"/>
            </a:ext>
          </a:extLst>
        </xdr:cNvPr>
        <xdr:cNvSpPr txBox="1"/>
      </xdr:nvSpPr>
      <xdr:spPr>
        <a:xfrm>
          <a:off x="18421427" y="10802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163665</xdr:rowOff>
    </xdr:from>
    <xdr:ext cx="469744" cy="259045"/>
    <xdr:sp macro="" textlink="">
      <xdr:nvSpPr>
        <xdr:cNvPr id="527" name="n_1mainValue【保健センター・保健所】&#10;一人当たり面積">
          <a:extLst>
            <a:ext uri="{FF2B5EF4-FFF2-40B4-BE49-F238E27FC236}">
              <a16:creationId xmlns:a16="http://schemas.microsoft.com/office/drawing/2014/main" id="{F9A64604-06BD-4C1D-A3F1-BDFDE8878C93}"/>
            </a:ext>
          </a:extLst>
        </xdr:cNvPr>
        <xdr:cNvSpPr txBox="1"/>
      </xdr:nvSpPr>
      <xdr:spPr>
        <a:xfrm>
          <a:off x="21075727" y="993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108149</xdr:rowOff>
    </xdr:from>
    <xdr:ext cx="469744" cy="259045"/>
    <xdr:sp macro="" textlink="">
      <xdr:nvSpPr>
        <xdr:cNvPr id="528" name="n_2mainValue【保健センター・保健所】&#10;一人当たり面積">
          <a:extLst>
            <a:ext uri="{FF2B5EF4-FFF2-40B4-BE49-F238E27FC236}">
              <a16:creationId xmlns:a16="http://schemas.microsoft.com/office/drawing/2014/main" id="{6E42DB0B-6837-46F5-AD57-DF0280260D4F}"/>
            </a:ext>
          </a:extLst>
        </xdr:cNvPr>
        <xdr:cNvSpPr txBox="1"/>
      </xdr:nvSpPr>
      <xdr:spPr>
        <a:xfrm>
          <a:off x="20199427" y="91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18342</xdr:rowOff>
    </xdr:from>
    <xdr:ext cx="469744" cy="259045"/>
    <xdr:sp macro="" textlink="">
      <xdr:nvSpPr>
        <xdr:cNvPr id="529" name="n_3mainValue【保健センター・保健所】&#10;一人当たり面積">
          <a:extLst>
            <a:ext uri="{FF2B5EF4-FFF2-40B4-BE49-F238E27FC236}">
              <a16:creationId xmlns:a16="http://schemas.microsoft.com/office/drawing/2014/main" id="{943F8EBF-E2C9-41E2-92B9-53FCB6D0663B}"/>
            </a:ext>
          </a:extLst>
        </xdr:cNvPr>
        <xdr:cNvSpPr txBox="1"/>
      </xdr:nvSpPr>
      <xdr:spPr>
        <a:xfrm>
          <a:off x="19310427" y="996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28139</xdr:rowOff>
    </xdr:from>
    <xdr:ext cx="469744" cy="259045"/>
    <xdr:sp macro="" textlink="">
      <xdr:nvSpPr>
        <xdr:cNvPr id="530" name="n_4mainValue【保健センター・保健所】&#10;一人当たり面積">
          <a:extLst>
            <a:ext uri="{FF2B5EF4-FFF2-40B4-BE49-F238E27FC236}">
              <a16:creationId xmlns:a16="http://schemas.microsoft.com/office/drawing/2014/main" id="{5989284E-1C77-47D0-86D9-0769E7F7D837}"/>
            </a:ext>
          </a:extLst>
        </xdr:cNvPr>
        <xdr:cNvSpPr txBox="1"/>
      </xdr:nvSpPr>
      <xdr:spPr>
        <a:xfrm>
          <a:off x="18421427" y="9972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D0BC5420-42C3-49F9-B8E5-631E175566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CF048091-8770-414F-A181-78C0E1CA31C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D4A4F9B0-14C8-4697-8DBE-9A09AD62FBC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CE51FC65-F209-466C-AAEA-DA0CE7641C4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C43DE554-F929-4EA1-B0E8-CED4E3AE246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A1A906D8-57B9-4D00-93DF-82B20F1FADD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71DCE295-71EA-4FA8-8BE0-89F7CA9D98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ED338531-6F66-4CFD-92E0-2BDDCF081FE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9" name="テキスト ボックス 538">
          <a:extLst>
            <a:ext uri="{FF2B5EF4-FFF2-40B4-BE49-F238E27FC236}">
              <a16:creationId xmlns:a16="http://schemas.microsoft.com/office/drawing/2014/main" id="{021B244D-12FB-4953-A193-6E79607837F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0" name="直線コネクタ 539">
          <a:extLst>
            <a:ext uri="{FF2B5EF4-FFF2-40B4-BE49-F238E27FC236}">
              <a16:creationId xmlns:a16="http://schemas.microsoft.com/office/drawing/2014/main" id="{9E7F6109-CEEA-4929-93A0-A112E300080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1" name="テキスト ボックス 540">
          <a:extLst>
            <a:ext uri="{FF2B5EF4-FFF2-40B4-BE49-F238E27FC236}">
              <a16:creationId xmlns:a16="http://schemas.microsoft.com/office/drawing/2014/main" id="{DBFEFAB8-1185-49B9-9F43-DF4F4E6D03E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2" name="直線コネクタ 541">
          <a:extLst>
            <a:ext uri="{FF2B5EF4-FFF2-40B4-BE49-F238E27FC236}">
              <a16:creationId xmlns:a16="http://schemas.microsoft.com/office/drawing/2014/main" id="{2B77FC28-6689-430F-9081-0E836829D43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3" name="テキスト ボックス 542">
          <a:extLst>
            <a:ext uri="{FF2B5EF4-FFF2-40B4-BE49-F238E27FC236}">
              <a16:creationId xmlns:a16="http://schemas.microsoft.com/office/drawing/2014/main" id="{7704AE2A-E09A-4ADB-9601-B0646C7656D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4" name="直線コネクタ 543">
          <a:extLst>
            <a:ext uri="{FF2B5EF4-FFF2-40B4-BE49-F238E27FC236}">
              <a16:creationId xmlns:a16="http://schemas.microsoft.com/office/drawing/2014/main" id="{3DEC19E9-005A-45A3-AA08-543FBB577FB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5" name="テキスト ボックス 544">
          <a:extLst>
            <a:ext uri="{FF2B5EF4-FFF2-40B4-BE49-F238E27FC236}">
              <a16:creationId xmlns:a16="http://schemas.microsoft.com/office/drawing/2014/main" id="{28CF4E61-5F76-4C53-BB22-8504FDB8BAE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6" name="直線コネクタ 545">
          <a:extLst>
            <a:ext uri="{FF2B5EF4-FFF2-40B4-BE49-F238E27FC236}">
              <a16:creationId xmlns:a16="http://schemas.microsoft.com/office/drawing/2014/main" id="{E5797D01-553B-421B-AECC-69022821585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7" name="テキスト ボックス 546">
          <a:extLst>
            <a:ext uri="{FF2B5EF4-FFF2-40B4-BE49-F238E27FC236}">
              <a16:creationId xmlns:a16="http://schemas.microsoft.com/office/drawing/2014/main" id="{515A1C76-45FF-4B40-A638-921D61C460D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8" name="直線コネクタ 547">
          <a:extLst>
            <a:ext uri="{FF2B5EF4-FFF2-40B4-BE49-F238E27FC236}">
              <a16:creationId xmlns:a16="http://schemas.microsoft.com/office/drawing/2014/main" id="{8CC6EF61-538A-4373-B2FC-08D26035D5FB}"/>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9" name="テキスト ボックス 548">
          <a:extLst>
            <a:ext uri="{FF2B5EF4-FFF2-40B4-BE49-F238E27FC236}">
              <a16:creationId xmlns:a16="http://schemas.microsoft.com/office/drawing/2014/main" id="{E9B00807-9821-4068-8929-51486950774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0" name="直線コネクタ 549">
          <a:extLst>
            <a:ext uri="{FF2B5EF4-FFF2-40B4-BE49-F238E27FC236}">
              <a16:creationId xmlns:a16="http://schemas.microsoft.com/office/drawing/2014/main" id="{0ACF4BB5-D03E-46AC-85A3-CED68DE2212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1" name="テキスト ボックス 550">
          <a:extLst>
            <a:ext uri="{FF2B5EF4-FFF2-40B4-BE49-F238E27FC236}">
              <a16:creationId xmlns:a16="http://schemas.microsoft.com/office/drawing/2014/main" id="{B7C0A30B-79B4-438B-8FBF-A2468A03551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a:extLst>
            <a:ext uri="{FF2B5EF4-FFF2-40B4-BE49-F238E27FC236}">
              <a16:creationId xmlns:a16="http://schemas.microsoft.com/office/drawing/2014/main" id="{BB88ABC7-7EB4-48B6-900A-F47DA2D4FEB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3" name="テキスト ボックス 552">
          <a:extLst>
            <a:ext uri="{FF2B5EF4-FFF2-40B4-BE49-F238E27FC236}">
              <a16:creationId xmlns:a16="http://schemas.microsoft.com/office/drawing/2014/main" id="{B1703579-427B-4BB7-A750-C9A9863AB5B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4" name="【消防施設】&#10;有形固定資産減価償却率グラフ枠">
          <a:extLst>
            <a:ext uri="{FF2B5EF4-FFF2-40B4-BE49-F238E27FC236}">
              <a16:creationId xmlns:a16="http://schemas.microsoft.com/office/drawing/2014/main" id="{5D97CBBE-A22D-49F0-B8FB-4877EF4813A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5" name="直線コネクタ 554">
          <a:extLst>
            <a:ext uri="{FF2B5EF4-FFF2-40B4-BE49-F238E27FC236}">
              <a16:creationId xmlns:a16="http://schemas.microsoft.com/office/drawing/2014/main" id="{0AC370C4-AD16-4A03-9345-1A81CD8B0A5B}"/>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6" name="【消防施設】&#10;有形固定資産減価償却率最小値テキスト">
          <a:extLst>
            <a:ext uri="{FF2B5EF4-FFF2-40B4-BE49-F238E27FC236}">
              <a16:creationId xmlns:a16="http://schemas.microsoft.com/office/drawing/2014/main" id="{BD0A80D3-F170-44EE-BC26-AF3430724EA5}"/>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7" name="直線コネクタ 556">
          <a:extLst>
            <a:ext uri="{FF2B5EF4-FFF2-40B4-BE49-F238E27FC236}">
              <a16:creationId xmlns:a16="http://schemas.microsoft.com/office/drawing/2014/main" id="{2D940AAC-5EA4-4765-9B7B-5EA61937E07A}"/>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8" name="【消防施設】&#10;有形固定資産減価償却率最大値テキスト">
          <a:extLst>
            <a:ext uri="{FF2B5EF4-FFF2-40B4-BE49-F238E27FC236}">
              <a16:creationId xmlns:a16="http://schemas.microsoft.com/office/drawing/2014/main" id="{FA3954EF-1A68-4D51-9F30-B28086B32D9A}"/>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9" name="直線コネクタ 558">
          <a:extLst>
            <a:ext uri="{FF2B5EF4-FFF2-40B4-BE49-F238E27FC236}">
              <a16:creationId xmlns:a16="http://schemas.microsoft.com/office/drawing/2014/main" id="{E2B8E1D4-4A61-4390-9821-22AB42E4F780}"/>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60" name="【消防施設】&#10;有形固定資産減価償却率平均値テキスト">
          <a:extLst>
            <a:ext uri="{FF2B5EF4-FFF2-40B4-BE49-F238E27FC236}">
              <a16:creationId xmlns:a16="http://schemas.microsoft.com/office/drawing/2014/main" id="{01A29500-3522-4802-BA8F-130E8F755D01}"/>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1" name="フローチャート: 判断 560">
          <a:extLst>
            <a:ext uri="{FF2B5EF4-FFF2-40B4-BE49-F238E27FC236}">
              <a16:creationId xmlns:a16="http://schemas.microsoft.com/office/drawing/2014/main" id="{D4523457-0345-4203-B549-6774D22B85BD}"/>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2" name="フローチャート: 判断 561">
          <a:extLst>
            <a:ext uri="{FF2B5EF4-FFF2-40B4-BE49-F238E27FC236}">
              <a16:creationId xmlns:a16="http://schemas.microsoft.com/office/drawing/2014/main" id="{5961A434-47A5-404D-BFF9-5D646634C011}"/>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3" name="フローチャート: 判断 562">
          <a:extLst>
            <a:ext uri="{FF2B5EF4-FFF2-40B4-BE49-F238E27FC236}">
              <a16:creationId xmlns:a16="http://schemas.microsoft.com/office/drawing/2014/main" id="{00EDB704-82E1-4A63-81D2-9F665D4F9AB7}"/>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4" name="フローチャート: 判断 563">
          <a:extLst>
            <a:ext uri="{FF2B5EF4-FFF2-40B4-BE49-F238E27FC236}">
              <a16:creationId xmlns:a16="http://schemas.microsoft.com/office/drawing/2014/main" id="{6852D8B6-AA51-45A6-8E40-928C799577C2}"/>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5" name="フローチャート: 判断 564">
          <a:extLst>
            <a:ext uri="{FF2B5EF4-FFF2-40B4-BE49-F238E27FC236}">
              <a16:creationId xmlns:a16="http://schemas.microsoft.com/office/drawing/2014/main" id="{AF6D8135-AAE7-48C3-82F2-E1F5B23843D8}"/>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8AA86E25-6E23-4CDB-A344-47FDA8713FE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740D32AC-898D-4694-A447-12516EB6EDC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3DE23679-E9F8-4E54-9552-B89AE0FACDC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62A70DA5-8C25-4B68-A880-EF9DDEF2116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83423C40-CCDC-4224-B1B5-B4DFDA526C6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34925</xdr:rowOff>
    </xdr:from>
    <xdr:to>
      <xdr:col>85</xdr:col>
      <xdr:colOff>177800</xdr:colOff>
      <xdr:row>85</xdr:row>
      <xdr:rowOff>136525</xdr:rowOff>
    </xdr:to>
    <xdr:sp macro="" textlink="">
      <xdr:nvSpPr>
        <xdr:cNvPr id="571" name="楕円 570">
          <a:extLst>
            <a:ext uri="{FF2B5EF4-FFF2-40B4-BE49-F238E27FC236}">
              <a16:creationId xmlns:a16="http://schemas.microsoft.com/office/drawing/2014/main" id="{F386699D-9ECE-41F7-8C40-A4D18E63437A}"/>
            </a:ext>
          </a:extLst>
        </xdr:cNvPr>
        <xdr:cNvSpPr/>
      </xdr:nvSpPr>
      <xdr:spPr>
        <a:xfrm>
          <a:off x="162687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121302</xdr:rowOff>
    </xdr:from>
    <xdr:ext cx="405111" cy="259045"/>
    <xdr:sp macro="" textlink="">
      <xdr:nvSpPr>
        <xdr:cNvPr id="572" name="【消防施設】&#10;有形固定資産減価償却率該当値テキスト">
          <a:extLst>
            <a:ext uri="{FF2B5EF4-FFF2-40B4-BE49-F238E27FC236}">
              <a16:creationId xmlns:a16="http://schemas.microsoft.com/office/drawing/2014/main" id="{B04EDDAA-CC57-485D-933A-817314F7894F}"/>
            </a:ext>
          </a:extLst>
        </xdr:cNvPr>
        <xdr:cNvSpPr txBox="1"/>
      </xdr:nvSpPr>
      <xdr:spPr>
        <a:xfrm>
          <a:off x="16357600" y="1452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6350</xdr:rowOff>
    </xdr:from>
    <xdr:to>
      <xdr:col>81</xdr:col>
      <xdr:colOff>101600</xdr:colOff>
      <xdr:row>85</xdr:row>
      <xdr:rowOff>107950</xdr:rowOff>
    </xdr:to>
    <xdr:sp macro="" textlink="">
      <xdr:nvSpPr>
        <xdr:cNvPr id="573" name="楕円 572">
          <a:extLst>
            <a:ext uri="{FF2B5EF4-FFF2-40B4-BE49-F238E27FC236}">
              <a16:creationId xmlns:a16="http://schemas.microsoft.com/office/drawing/2014/main" id="{39A1BFC6-AE6A-4FAA-8484-B1E67CF9BB75}"/>
            </a:ext>
          </a:extLst>
        </xdr:cNvPr>
        <xdr:cNvSpPr/>
      </xdr:nvSpPr>
      <xdr:spPr>
        <a:xfrm>
          <a:off x="15430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57150</xdr:rowOff>
    </xdr:from>
    <xdr:to>
      <xdr:col>85</xdr:col>
      <xdr:colOff>127000</xdr:colOff>
      <xdr:row>85</xdr:row>
      <xdr:rowOff>85725</xdr:rowOff>
    </xdr:to>
    <xdr:cxnSp macro="">
      <xdr:nvCxnSpPr>
        <xdr:cNvPr id="574" name="直線コネクタ 573">
          <a:extLst>
            <a:ext uri="{FF2B5EF4-FFF2-40B4-BE49-F238E27FC236}">
              <a16:creationId xmlns:a16="http://schemas.microsoft.com/office/drawing/2014/main" id="{935AF663-509A-4B16-849A-1BB0FF9CD6B7}"/>
            </a:ext>
          </a:extLst>
        </xdr:cNvPr>
        <xdr:cNvCxnSpPr/>
      </xdr:nvCxnSpPr>
      <xdr:spPr>
        <a:xfrm>
          <a:off x="15481300" y="1463040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164464</xdr:rowOff>
    </xdr:from>
    <xdr:to>
      <xdr:col>76</xdr:col>
      <xdr:colOff>165100</xdr:colOff>
      <xdr:row>84</xdr:row>
      <xdr:rowOff>94614</xdr:rowOff>
    </xdr:to>
    <xdr:sp macro="" textlink="">
      <xdr:nvSpPr>
        <xdr:cNvPr id="575" name="楕円 574">
          <a:extLst>
            <a:ext uri="{FF2B5EF4-FFF2-40B4-BE49-F238E27FC236}">
              <a16:creationId xmlns:a16="http://schemas.microsoft.com/office/drawing/2014/main" id="{F56D5FA6-F39D-4415-B7E2-691DF1179EA3}"/>
            </a:ext>
          </a:extLst>
        </xdr:cNvPr>
        <xdr:cNvSpPr/>
      </xdr:nvSpPr>
      <xdr:spPr>
        <a:xfrm>
          <a:off x="14541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43814</xdr:rowOff>
    </xdr:from>
    <xdr:to>
      <xdr:col>81</xdr:col>
      <xdr:colOff>50800</xdr:colOff>
      <xdr:row>85</xdr:row>
      <xdr:rowOff>57150</xdr:rowOff>
    </xdr:to>
    <xdr:cxnSp macro="">
      <xdr:nvCxnSpPr>
        <xdr:cNvPr id="576" name="直線コネクタ 575">
          <a:extLst>
            <a:ext uri="{FF2B5EF4-FFF2-40B4-BE49-F238E27FC236}">
              <a16:creationId xmlns:a16="http://schemas.microsoft.com/office/drawing/2014/main" id="{35B21260-8F2D-4952-B219-3C3BC792AA68}"/>
            </a:ext>
          </a:extLst>
        </xdr:cNvPr>
        <xdr:cNvCxnSpPr/>
      </xdr:nvCxnSpPr>
      <xdr:spPr>
        <a:xfrm>
          <a:off x="14592300" y="14445614"/>
          <a:ext cx="889000" cy="18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149225</xdr:rowOff>
    </xdr:from>
    <xdr:to>
      <xdr:col>72</xdr:col>
      <xdr:colOff>38100</xdr:colOff>
      <xdr:row>84</xdr:row>
      <xdr:rowOff>79375</xdr:rowOff>
    </xdr:to>
    <xdr:sp macro="" textlink="">
      <xdr:nvSpPr>
        <xdr:cNvPr id="577" name="楕円 576">
          <a:extLst>
            <a:ext uri="{FF2B5EF4-FFF2-40B4-BE49-F238E27FC236}">
              <a16:creationId xmlns:a16="http://schemas.microsoft.com/office/drawing/2014/main" id="{B8FDF3A3-400E-4EB1-B6E9-2247AC30B89F}"/>
            </a:ext>
          </a:extLst>
        </xdr:cNvPr>
        <xdr:cNvSpPr/>
      </xdr:nvSpPr>
      <xdr:spPr>
        <a:xfrm>
          <a:off x="13652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28575</xdr:rowOff>
    </xdr:from>
    <xdr:to>
      <xdr:col>76</xdr:col>
      <xdr:colOff>114300</xdr:colOff>
      <xdr:row>84</xdr:row>
      <xdr:rowOff>43814</xdr:rowOff>
    </xdr:to>
    <xdr:cxnSp macro="">
      <xdr:nvCxnSpPr>
        <xdr:cNvPr id="578" name="直線コネクタ 577">
          <a:extLst>
            <a:ext uri="{FF2B5EF4-FFF2-40B4-BE49-F238E27FC236}">
              <a16:creationId xmlns:a16="http://schemas.microsoft.com/office/drawing/2014/main" id="{DEBDA91B-7D56-417F-960F-6E36887856BA}"/>
            </a:ext>
          </a:extLst>
        </xdr:cNvPr>
        <xdr:cNvCxnSpPr/>
      </xdr:nvCxnSpPr>
      <xdr:spPr>
        <a:xfrm>
          <a:off x="13703300" y="14430375"/>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114936</xdr:rowOff>
    </xdr:from>
    <xdr:to>
      <xdr:col>67</xdr:col>
      <xdr:colOff>101600</xdr:colOff>
      <xdr:row>84</xdr:row>
      <xdr:rowOff>45086</xdr:rowOff>
    </xdr:to>
    <xdr:sp macro="" textlink="">
      <xdr:nvSpPr>
        <xdr:cNvPr id="579" name="楕円 578">
          <a:extLst>
            <a:ext uri="{FF2B5EF4-FFF2-40B4-BE49-F238E27FC236}">
              <a16:creationId xmlns:a16="http://schemas.microsoft.com/office/drawing/2014/main" id="{2AA5F35C-2F7C-4CB2-9AE7-E84FC0A97159}"/>
            </a:ext>
          </a:extLst>
        </xdr:cNvPr>
        <xdr:cNvSpPr/>
      </xdr:nvSpPr>
      <xdr:spPr>
        <a:xfrm>
          <a:off x="12763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165736</xdr:rowOff>
    </xdr:from>
    <xdr:to>
      <xdr:col>71</xdr:col>
      <xdr:colOff>177800</xdr:colOff>
      <xdr:row>84</xdr:row>
      <xdr:rowOff>28575</xdr:rowOff>
    </xdr:to>
    <xdr:cxnSp macro="">
      <xdr:nvCxnSpPr>
        <xdr:cNvPr id="580" name="直線コネクタ 579">
          <a:extLst>
            <a:ext uri="{FF2B5EF4-FFF2-40B4-BE49-F238E27FC236}">
              <a16:creationId xmlns:a16="http://schemas.microsoft.com/office/drawing/2014/main" id="{21046442-B635-4D11-800B-E06CE19EC2A3}"/>
            </a:ext>
          </a:extLst>
        </xdr:cNvPr>
        <xdr:cNvCxnSpPr/>
      </xdr:nvCxnSpPr>
      <xdr:spPr>
        <a:xfrm>
          <a:off x="12814300" y="143960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581" name="n_1aveValue【消防施設】&#10;有形固定資産減価償却率">
          <a:extLst>
            <a:ext uri="{FF2B5EF4-FFF2-40B4-BE49-F238E27FC236}">
              <a16:creationId xmlns:a16="http://schemas.microsoft.com/office/drawing/2014/main" id="{9C8B836A-DE4A-451F-8DD7-8EBFDCE76E55}"/>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582" name="n_2aveValue【消防施設】&#10;有形固定資産減価償却率">
          <a:extLst>
            <a:ext uri="{FF2B5EF4-FFF2-40B4-BE49-F238E27FC236}">
              <a16:creationId xmlns:a16="http://schemas.microsoft.com/office/drawing/2014/main" id="{5DE1A7E9-8BA2-428C-AFD3-410FA81A4851}"/>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3" name="n_3aveValue【消防施設】&#10;有形固定資産減価償却率">
          <a:extLst>
            <a:ext uri="{FF2B5EF4-FFF2-40B4-BE49-F238E27FC236}">
              <a16:creationId xmlns:a16="http://schemas.microsoft.com/office/drawing/2014/main" id="{20FDAC3C-4DBE-4D9A-A8FA-7426E7DE6C22}"/>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2557</xdr:rowOff>
    </xdr:from>
    <xdr:ext cx="405111" cy="259045"/>
    <xdr:sp macro="" textlink="">
      <xdr:nvSpPr>
        <xdr:cNvPr id="584" name="n_4aveValue【消防施設】&#10;有形固定資産減価償却率">
          <a:extLst>
            <a:ext uri="{FF2B5EF4-FFF2-40B4-BE49-F238E27FC236}">
              <a16:creationId xmlns:a16="http://schemas.microsoft.com/office/drawing/2014/main" id="{10A5F97A-3A12-4D45-8407-62B93E81FD25}"/>
            </a:ext>
          </a:extLst>
        </xdr:cNvPr>
        <xdr:cNvSpPr txBox="1"/>
      </xdr:nvSpPr>
      <xdr:spPr>
        <a:xfrm>
          <a:off x="12611744" y="1371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99077</xdr:rowOff>
    </xdr:from>
    <xdr:ext cx="405111" cy="259045"/>
    <xdr:sp macro="" textlink="">
      <xdr:nvSpPr>
        <xdr:cNvPr id="585" name="n_1mainValue【消防施設】&#10;有形固定資産減価償却率">
          <a:extLst>
            <a:ext uri="{FF2B5EF4-FFF2-40B4-BE49-F238E27FC236}">
              <a16:creationId xmlns:a16="http://schemas.microsoft.com/office/drawing/2014/main" id="{4712328E-26B4-4ADD-9C6F-CFCDBBD029F4}"/>
            </a:ext>
          </a:extLst>
        </xdr:cNvPr>
        <xdr:cNvSpPr txBox="1"/>
      </xdr:nvSpPr>
      <xdr:spPr>
        <a:xfrm>
          <a:off x="15266044"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85741</xdr:rowOff>
    </xdr:from>
    <xdr:ext cx="405111" cy="259045"/>
    <xdr:sp macro="" textlink="">
      <xdr:nvSpPr>
        <xdr:cNvPr id="586" name="n_2mainValue【消防施設】&#10;有形固定資産減価償却率">
          <a:extLst>
            <a:ext uri="{FF2B5EF4-FFF2-40B4-BE49-F238E27FC236}">
              <a16:creationId xmlns:a16="http://schemas.microsoft.com/office/drawing/2014/main" id="{30EDF9A7-47C8-48D0-A659-114624F55B9F}"/>
            </a:ext>
          </a:extLst>
        </xdr:cNvPr>
        <xdr:cNvSpPr txBox="1"/>
      </xdr:nvSpPr>
      <xdr:spPr>
        <a:xfrm>
          <a:off x="14389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70502</xdr:rowOff>
    </xdr:from>
    <xdr:ext cx="405111" cy="259045"/>
    <xdr:sp macro="" textlink="">
      <xdr:nvSpPr>
        <xdr:cNvPr id="587" name="n_3mainValue【消防施設】&#10;有形固定資産減価償却率">
          <a:extLst>
            <a:ext uri="{FF2B5EF4-FFF2-40B4-BE49-F238E27FC236}">
              <a16:creationId xmlns:a16="http://schemas.microsoft.com/office/drawing/2014/main" id="{734028C8-2A24-4A54-B9FA-A8F79DEEAD3C}"/>
            </a:ext>
          </a:extLst>
        </xdr:cNvPr>
        <xdr:cNvSpPr txBox="1"/>
      </xdr:nvSpPr>
      <xdr:spPr>
        <a:xfrm>
          <a:off x="13500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36213</xdr:rowOff>
    </xdr:from>
    <xdr:ext cx="405111" cy="259045"/>
    <xdr:sp macro="" textlink="">
      <xdr:nvSpPr>
        <xdr:cNvPr id="588" name="n_4mainValue【消防施設】&#10;有形固定資産減価償却率">
          <a:extLst>
            <a:ext uri="{FF2B5EF4-FFF2-40B4-BE49-F238E27FC236}">
              <a16:creationId xmlns:a16="http://schemas.microsoft.com/office/drawing/2014/main" id="{9B58030D-F26D-4041-B7CD-0543133B6C5F}"/>
            </a:ext>
          </a:extLst>
        </xdr:cNvPr>
        <xdr:cNvSpPr txBox="1"/>
      </xdr:nvSpPr>
      <xdr:spPr>
        <a:xfrm>
          <a:off x="126117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9" name="正方形/長方形 588">
          <a:extLst>
            <a:ext uri="{FF2B5EF4-FFF2-40B4-BE49-F238E27FC236}">
              <a16:creationId xmlns:a16="http://schemas.microsoft.com/office/drawing/2014/main" id="{7A5201EC-6A15-45C3-8A9F-04436F68412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0" name="正方形/長方形 589">
          <a:extLst>
            <a:ext uri="{FF2B5EF4-FFF2-40B4-BE49-F238E27FC236}">
              <a16:creationId xmlns:a16="http://schemas.microsoft.com/office/drawing/2014/main" id="{45DC2647-00F0-4BB7-9CAA-4662496289E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1" name="正方形/長方形 590">
          <a:extLst>
            <a:ext uri="{FF2B5EF4-FFF2-40B4-BE49-F238E27FC236}">
              <a16:creationId xmlns:a16="http://schemas.microsoft.com/office/drawing/2014/main" id="{927C4307-7FF7-41A2-8353-9AF048F2262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2" name="正方形/長方形 591">
          <a:extLst>
            <a:ext uri="{FF2B5EF4-FFF2-40B4-BE49-F238E27FC236}">
              <a16:creationId xmlns:a16="http://schemas.microsoft.com/office/drawing/2014/main" id="{6B70BDA0-4C75-49DF-80D1-88DBA3CABB4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3" name="正方形/長方形 592">
          <a:extLst>
            <a:ext uri="{FF2B5EF4-FFF2-40B4-BE49-F238E27FC236}">
              <a16:creationId xmlns:a16="http://schemas.microsoft.com/office/drawing/2014/main" id="{178C0888-958F-4A5A-99DC-01DADBB2F9E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4" name="正方形/長方形 593">
          <a:extLst>
            <a:ext uri="{FF2B5EF4-FFF2-40B4-BE49-F238E27FC236}">
              <a16:creationId xmlns:a16="http://schemas.microsoft.com/office/drawing/2014/main" id="{17749A12-4670-4DC2-8047-1863331DEEA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5" name="正方形/長方形 594">
          <a:extLst>
            <a:ext uri="{FF2B5EF4-FFF2-40B4-BE49-F238E27FC236}">
              <a16:creationId xmlns:a16="http://schemas.microsoft.com/office/drawing/2014/main" id="{B8945BC3-BA56-401C-808A-F06F24C9639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6" name="正方形/長方形 595">
          <a:extLst>
            <a:ext uri="{FF2B5EF4-FFF2-40B4-BE49-F238E27FC236}">
              <a16:creationId xmlns:a16="http://schemas.microsoft.com/office/drawing/2014/main" id="{4994EC0E-4A7D-4E3B-9361-59ED4BA12F4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7" name="テキスト ボックス 596">
          <a:extLst>
            <a:ext uri="{FF2B5EF4-FFF2-40B4-BE49-F238E27FC236}">
              <a16:creationId xmlns:a16="http://schemas.microsoft.com/office/drawing/2014/main" id="{4DDCCD3D-B9DB-4824-B24C-66E499C4055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8" name="直線コネクタ 597">
          <a:extLst>
            <a:ext uri="{FF2B5EF4-FFF2-40B4-BE49-F238E27FC236}">
              <a16:creationId xmlns:a16="http://schemas.microsoft.com/office/drawing/2014/main" id="{899731C8-1227-42A6-8D79-04213886889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9" name="直線コネクタ 598">
          <a:extLst>
            <a:ext uri="{FF2B5EF4-FFF2-40B4-BE49-F238E27FC236}">
              <a16:creationId xmlns:a16="http://schemas.microsoft.com/office/drawing/2014/main" id="{47227DCC-9934-4C61-8405-774EFFB1684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0" name="テキスト ボックス 599">
          <a:extLst>
            <a:ext uri="{FF2B5EF4-FFF2-40B4-BE49-F238E27FC236}">
              <a16:creationId xmlns:a16="http://schemas.microsoft.com/office/drawing/2014/main" id="{3ED078CC-D9C3-4D66-B7B2-6E6C42E25809}"/>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1" name="直線コネクタ 600">
          <a:extLst>
            <a:ext uri="{FF2B5EF4-FFF2-40B4-BE49-F238E27FC236}">
              <a16:creationId xmlns:a16="http://schemas.microsoft.com/office/drawing/2014/main" id="{6D12D4FE-51CF-4F4A-8E1A-EA4F805B3A2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2" name="テキスト ボックス 601">
          <a:extLst>
            <a:ext uri="{FF2B5EF4-FFF2-40B4-BE49-F238E27FC236}">
              <a16:creationId xmlns:a16="http://schemas.microsoft.com/office/drawing/2014/main" id="{E5279ED3-3D1C-4849-AEBE-966EDB8F5C6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3" name="直線コネクタ 602">
          <a:extLst>
            <a:ext uri="{FF2B5EF4-FFF2-40B4-BE49-F238E27FC236}">
              <a16:creationId xmlns:a16="http://schemas.microsoft.com/office/drawing/2014/main" id="{60F3B8C9-FB13-4245-AE7F-70925446B25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4" name="テキスト ボックス 603">
          <a:extLst>
            <a:ext uri="{FF2B5EF4-FFF2-40B4-BE49-F238E27FC236}">
              <a16:creationId xmlns:a16="http://schemas.microsoft.com/office/drawing/2014/main" id="{E6A2598B-5696-4697-BEC1-EB7FF903D71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5" name="直線コネクタ 604">
          <a:extLst>
            <a:ext uri="{FF2B5EF4-FFF2-40B4-BE49-F238E27FC236}">
              <a16:creationId xmlns:a16="http://schemas.microsoft.com/office/drawing/2014/main" id="{14F26F49-8656-421B-8645-28835B31470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6" name="テキスト ボックス 605">
          <a:extLst>
            <a:ext uri="{FF2B5EF4-FFF2-40B4-BE49-F238E27FC236}">
              <a16:creationId xmlns:a16="http://schemas.microsoft.com/office/drawing/2014/main" id="{31BBCA4C-CA61-48C5-B6DD-68CBD22A700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7" name="直線コネクタ 606">
          <a:extLst>
            <a:ext uri="{FF2B5EF4-FFF2-40B4-BE49-F238E27FC236}">
              <a16:creationId xmlns:a16="http://schemas.microsoft.com/office/drawing/2014/main" id="{78945471-7FCD-4CA8-89CB-023422AE2A7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8" name="テキスト ボックス 607">
          <a:extLst>
            <a:ext uri="{FF2B5EF4-FFF2-40B4-BE49-F238E27FC236}">
              <a16:creationId xmlns:a16="http://schemas.microsoft.com/office/drawing/2014/main" id="{803EF7AA-8C15-4CB7-80F0-7255BCE9A7EA}"/>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9" name="直線コネクタ 608">
          <a:extLst>
            <a:ext uri="{FF2B5EF4-FFF2-40B4-BE49-F238E27FC236}">
              <a16:creationId xmlns:a16="http://schemas.microsoft.com/office/drawing/2014/main" id="{C4284ACB-5C78-43EB-B33A-D9890A43E8B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0" name="テキスト ボックス 609">
          <a:extLst>
            <a:ext uri="{FF2B5EF4-FFF2-40B4-BE49-F238E27FC236}">
              <a16:creationId xmlns:a16="http://schemas.microsoft.com/office/drawing/2014/main" id="{6617CC3C-BDEF-493E-8CCE-898C31C54A7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1" name="直線コネクタ 610">
          <a:extLst>
            <a:ext uri="{FF2B5EF4-FFF2-40B4-BE49-F238E27FC236}">
              <a16:creationId xmlns:a16="http://schemas.microsoft.com/office/drawing/2014/main" id="{A646D2FB-C5AF-4D98-87BF-D1507F862A1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2" name="テキスト ボックス 611">
          <a:extLst>
            <a:ext uri="{FF2B5EF4-FFF2-40B4-BE49-F238E27FC236}">
              <a16:creationId xmlns:a16="http://schemas.microsoft.com/office/drawing/2014/main" id="{9DEB2604-1D77-4E49-9CB1-A9EF2F4B7D2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3" name="【消防施設】&#10;一人当たり面積グラフ枠">
          <a:extLst>
            <a:ext uri="{FF2B5EF4-FFF2-40B4-BE49-F238E27FC236}">
              <a16:creationId xmlns:a16="http://schemas.microsoft.com/office/drawing/2014/main" id="{6759AF73-8A6D-4C36-A08E-8EBB87A8844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4" name="直線コネクタ 613">
          <a:extLst>
            <a:ext uri="{FF2B5EF4-FFF2-40B4-BE49-F238E27FC236}">
              <a16:creationId xmlns:a16="http://schemas.microsoft.com/office/drawing/2014/main" id="{A7643933-EDB9-4891-BF87-F49D65483EAC}"/>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5" name="【消防施設】&#10;一人当たり面積最小値テキスト">
          <a:extLst>
            <a:ext uri="{FF2B5EF4-FFF2-40B4-BE49-F238E27FC236}">
              <a16:creationId xmlns:a16="http://schemas.microsoft.com/office/drawing/2014/main" id="{58B99EA1-E279-4204-BD6D-3820E7C46EF9}"/>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6" name="直線コネクタ 615">
          <a:extLst>
            <a:ext uri="{FF2B5EF4-FFF2-40B4-BE49-F238E27FC236}">
              <a16:creationId xmlns:a16="http://schemas.microsoft.com/office/drawing/2014/main" id="{0B1B5EED-E026-4757-9CF6-365D7FEDD130}"/>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7" name="【消防施設】&#10;一人当たり面積最大値テキスト">
          <a:extLst>
            <a:ext uri="{FF2B5EF4-FFF2-40B4-BE49-F238E27FC236}">
              <a16:creationId xmlns:a16="http://schemas.microsoft.com/office/drawing/2014/main" id="{F88B7794-A59D-4226-BB96-5C8F0A206984}"/>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8" name="直線コネクタ 617">
          <a:extLst>
            <a:ext uri="{FF2B5EF4-FFF2-40B4-BE49-F238E27FC236}">
              <a16:creationId xmlns:a16="http://schemas.microsoft.com/office/drawing/2014/main" id="{FCFFCFD7-BE79-48AA-8546-0371010501B7}"/>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166569</xdr:rowOff>
    </xdr:from>
    <xdr:ext cx="469744" cy="259045"/>
    <xdr:sp macro="" textlink="">
      <xdr:nvSpPr>
        <xdr:cNvPr id="619" name="【消防施設】&#10;一人当たり面積平均値テキスト">
          <a:extLst>
            <a:ext uri="{FF2B5EF4-FFF2-40B4-BE49-F238E27FC236}">
              <a16:creationId xmlns:a16="http://schemas.microsoft.com/office/drawing/2014/main" id="{3635AFC2-138F-48B8-89FC-7FC3A96754D8}"/>
            </a:ext>
          </a:extLst>
        </xdr:cNvPr>
        <xdr:cNvSpPr txBox="1"/>
      </xdr:nvSpPr>
      <xdr:spPr>
        <a:xfrm>
          <a:off x="22199600" y="14568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0" name="フローチャート: 判断 619">
          <a:extLst>
            <a:ext uri="{FF2B5EF4-FFF2-40B4-BE49-F238E27FC236}">
              <a16:creationId xmlns:a16="http://schemas.microsoft.com/office/drawing/2014/main" id="{D86D2EAF-766E-4C0F-B522-E08344B787F0}"/>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1" name="フローチャート: 判断 620">
          <a:extLst>
            <a:ext uri="{FF2B5EF4-FFF2-40B4-BE49-F238E27FC236}">
              <a16:creationId xmlns:a16="http://schemas.microsoft.com/office/drawing/2014/main" id="{FB42BB73-2C02-4BBB-9CF0-64C88BCEB15B}"/>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2" name="フローチャート: 判断 621">
          <a:extLst>
            <a:ext uri="{FF2B5EF4-FFF2-40B4-BE49-F238E27FC236}">
              <a16:creationId xmlns:a16="http://schemas.microsoft.com/office/drawing/2014/main" id="{FD93597A-8ADD-4D10-A6CC-5EEFA88054C5}"/>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3" name="フローチャート: 判断 622">
          <a:extLst>
            <a:ext uri="{FF2B5EF4-FFF2-40B4-BE49-F238E27FC236}">
              <a16:creationId xmlns:a16="http://schemas.microsoft.com/office/drawing/2014/main" id="{2075302C-28D5-4161-8493-CEAB2B5CFEC5}"/>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4" name="フローチャート: 判断 623">
          <a:extLst>
            <a:ext uri="{FF2B5EF4-FFF2-40B4-BE49-F238E27FC236}">
              <a16:creationId xmlns:a16="http://schemas.microsoft.com/office/drawing/2014/main" id="{5B6CB735-267A-429D-9664-2B53243336CF}"/>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BE93AB9F-6CBC-44A0-84B5-9C547CA687D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3F2F0408-59E9-4AB6-A35E-E98C394DEB6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277BE3EA-410F-483E-9A84-87EFCBD74A1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1726724E-E9F1-4125-9434-052AED6AD4B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F57DA597-F5ED-4332-82F6-52DECCFCBCE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52614</xdr:rowOff>
    </xdr:from>
    <xdr:to>
      <xdr:col>116</xdr:col>
      <xdr:colOff>114300</xdr:colOff>
      <xdr:row>83</xdr:row>
      <xdr:rowOff>154214</xdr:rowOff>
    </xdr:to>
    <xdr:sp macro="" textlink="">
      <xdr:nvSpPr>
        <xdr:cNvPr id="630" name="楕円 629">
          <a:extLst>
            <a:ext uri="{FF2B5EF4-FFF2-40B4-BE49-F238E27FC236}">
              <a16:creationId xmlns:a16="http://schemas.microsoft.com/office/drawing/2014/main" id="{E65C1BD9-C1E1-49BE-BF0F-280AD0FC8A62}"/>
            </a:ext>
          </a:extLst>
        </xdr:cNvPr>
        <xdr:cNvSpPr/>
      </xdr:nvSpPr>
      <xdr:spPr>
        <a:xfrm>
          <a:off x="22110700" y="1428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75491</xdr:rowOff>
    </xdr:from>
    <xdr:ext cx="469744" cy="259045"/>
    <xdr:sp macro="" textlink="">
      <xdr:nvSpPr>
        <xdr:cNvPr id="631" name="【消防施設】&#10;一人当たり面積該当値テキスト">
          <a:extLst>
            <a:ext uri="{FF2B5EF4-FFF2-40B4-BE49-F238E27FC236}">
              <a16:creationId xmlns:a16="http://schemas.microsoft.com/office/drawing/2014/main" id="{26D5F71C-F894-4B48-89C0-0B72986D80C8}"/>
            </a:ext>
          </a:extLst>
        </xdr:cNvPr>
        <xdr:cNvSpPr txBox="1"/>
      </xdr:nvSpPr>
      <xdr:spPr>
        <a:xfrm>
          <a:off x="22199600" y="1413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64044</xdr:rowOff>
    </xdr:from>
    <xdr:to>
      <xdr:col>112</xdr:col>
      <xdr:colOff>38100</xdr:colOff>
      <xdr:row>83</xdr:row>
      <xdr:rowOff>165644</xdr:rowOff>
    </xdr:to>
    <xdr:sp macro="" textlink="">
      <xdr:nvSpPr>
        <xdr:cNvPr id="632" name="楕円 631">
          <a:extLst>
            <a:ext uri="{FF2B5EF4-FFF2-40B4-BE49-F238E27FC236}">
              <a16:creationId xmlns:a16="http://schemas.microsoft.com/office/drawing/2014/main" id="{B0759194-7316-4084-8C8F-B9E08EB36335}"/>
            </a:ext>
          </a:extLst>
        </xdr:cNvPr>
        <xdr:cNvSpPr/>
      </xdr:nvSpPr>
      <xdr:spPr>
        <a:xfrm>
          <a:off x="21272500" y="1429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103414</xdr:rowOff>
    </xdr:from>
    <xdr:to>
      <xdr:col>116</xdr:col>
      <xdr:colOff>63500</xdr:colOff>
      <xdr:row>83</xdr:row>
      <xdr:rowOff>114844</xdr:rowOff>
    </xdr:to>
    <xdr:cxnSp macro="">
      <xdr:nvCxnSpPr>
        <xdr:cNvPr id="633" name="直線コネクタ 632">
          <a:extLst>
            <a:ext uri="{FF2B5EF4-FFF2-40B4-BE49-F238E27FC236}">
              <a16:creationId xmlns:a16="http://schemas.microsoft.com/office/drawing/2014/main" id="{BE1C8544-2C4B-4D00-8B11-8675218DA919}"/>
            </a:ext>
          </a:extLst>
        </xdr:cNvPr>
        <xdr:cNvCxnSpPr/>
      </xdr:nvCxnSpPr>
      <xdr:spPr>
        <a:xfrm flipV="1">
          <a:off x="21323300" y="14333764"/>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73842</xdr:rowOff>
    </xdr:from>
    <xdr:to>
      <xdr:col>107</xdr:col>
      <xdr:colOff>101600</xdr:colOff>
      <xdr:row>84</xdr:row>
      <xdr:rowOff>3992</xdr:rowOff>
    </xdr:to>
    <xdr:sp macro="" textlink="">
      <xdr:nvSpPr>
        <xdr:cNvPr id="634" name="楕円 633">
          <a:extLst>
            <a:ext uri="{FF2B5EF4-FFF2-40B4-BE49-F238E27FC236}">
              <a16:creationId xmlns:a16="http://schemas.microsoft.com/office/drawing/2014/main" id="{23451AEC-D2A4-43E6-AA2C-7C88D163EB74}"/>
            </a:ext>
          </a:extLst>
        </xdr:cNvPr>
        <xdr:cNvSpPr/>
      </xdr:nvSpPr>
      <xdr:spPr>
        <a:xfrm>
          <a:off x="20383500" y="1430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114844</xdr:rowOff>
    </xdr:from>
    <xdr:to>
      <xdr:col>111</xdr:col>
      <xdr:colOff>177800</xdr:colOff>
      <xdr:row>83</xdr:row>
      <xdr:rowOff>124642</xdr:rowOff>
    </xdr:to>
    <xdr:cxnSp macro="">
      <xdr:nvCxnSpPr>
        <xdr:cNvPr id="635" name="直線コネクタ 634">
          <a:extLst>
            <a:ext uri="{FF2B5EF4-FFF2-40B4-BE49-F238E27FC236}">
              <a16:creationId xmlns:a16="http://schemas.microsoft.com/office/drawing/2014/main" id="{7F2A0AB9-E901-481D-B19B-5F86A87C7E35}"/>
            </a:ext>
          </a:extLst>
        </xdr:cNvPr>
        <xdr:cNvCxnSpPr/>
      </xdr:nvCxnSpPr>
      <xdr:spPr>
        <a:xfrm flipV="1">
          <a:off x="20434300" y="1434519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86905</xdr:rowOff>
    </xdr:from>
    <xdr:to>
      <xdr:col>102</xdr:col>
      <xdr:colOff>165100</xdr:colOff>
      <xdr:row>84</xdr:row>
      <xdr:rowOff>17055</xdr:rowOff>
    </xdr:to>
    <xdr:sp macro="" textlink="">
      <xdr:nvSpPr>
        <xdr:cNvPr id="636" name="楕円 635">
          <a:extLst>
            <a:ext uri="{FF2B5EF4-FFF2-40B4-BE49-F238E27FC236}">
              <a16:creationId xmlns:a16="http://schemas.microsoft.com/office/drawing/2014/main" id="{73161BA0-7274-4B00-8DCC-948DF6497D52}"/>
            </a:ext>
          </a:extLst>
        </xdr:cNvPr>
        <xdr:cNvSpPr/>
      </xdr:nvSpPr>
      <xdr:spPr>
        <a:xfrm>
          <a:off x="19494500" y="1431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124642</xdr:rowOff>
    </xdr:from>
    <xdr:to>
      <xdr:col>107</xdr:col>
      <xdr:colOff>50800</xdr:colOff>
      <xdr:row>83</xdr:row>
      <xdr:rowOff>137705</xdr:rowOff>
    </xdr:to>
    <xdr:cxnSp macro="">
      <xdr:nvCxnSpPr>
        <xdr:cNvPr id="637" name="直線コネクタ 636">
          <a:extLst>
            <a:ext uri="{FF2B5EF4-FFF2-40B4-BE49-F238E27FC236}">
              <a16:creationId xmlns:a16="http://schemas.microsoft.com/office/drawing/2014/main" id="{F97E0C79-D5BD-4783-BA43-D8C1D69D92F1}"/>
            </a:ext>
          </a:extLst>
        </xdr:cNvPr>
        <xdr:cNvCxnSpPr/>
      </xdr:nvCxnSpPr>
      <xdr:spPr>
        <a:xfrm flipV="1">
          <a:off x="19545300" y="1435499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93436</xdr:rowOff>
    </xdr:from>
    <xdr:to>
      <xdr:col>98</xdr:col>
      <xdr:colOff>38100</xdr:colOff>
      <xdr:row>84</xdr:row>
      <xdr:rowOff>23586</xdr:rowOff>
    </xdr:to>
    <xdr:sp macro="" textlink="">
      <xdr:nvSpPr>
        <xdr:cNvPr id="638" name="楕円 637">
          <a:extLst>
            <a:ext uri="{FF2B5EF4-FFF2-40B4-BE49-F238E27FC236}">
              <a16:creationId xmlns:a16="http://schemas.microsoft.com/office/drawing/2014/main" id="{C1380373-18C2-4C44-9A09-B3B6B494EF69}"/>
            </a:ext>
          </a:extLst>
        </xdr:cNvPr>
        <xdr:cNvSpPr/>
      </xdr:nvSpPr>
      <xdr:spPr>
        <a:xfrm>
          <a:off x="18605500" y="143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137705</xdr:rowOff>
    </xdr:from>
    <xdr:to>
      <xdr:col>102</xdr:col>
      <xdr:colOff>114300</xdr:colOff>
      <xdr:row>83</xdr:row>
      <xdr:rowOff>144236</xdr:rowOff>
    </xdr:to>
    <xdr:cxnSp macro="">
      <xdr:nvCxnSpPr>
        <xdr:cNvPr id="639" name="直線コネクタ 638">
          <a:extLst>
            <a:ext uri="{FF2B5EF4-FFF2-40B4-BE49-F238E27FC236}">
              <a16:creationId xmlns:a16="http://schemas.microsoft.com/office/drawing/2014/main" id="{034AD09A-8AEE-4891-9A9E-2EE9F3154D2B}"/>
            </a:ext>
          </a:extLst>
        </xdr:cNvPr>
        <xdr:cNvCxnSpPr/>
      </xdr:nvCxnSpPr>
      <xdr:spPr>
        <a:xfrm flipV="1">
          <a:off x="18656300" y="143680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132278</xdr:rowOff>
    </xdr:from>
    <xdr:ext cx="469744" cy="259045"/>
    <xdr:sp macro="" textlink="">
      <xdr:nvSpPr>
        <xdr:cNvPr id="640" name="n_1aveValue【消防施設】&#10;一人当たり面積">
          <a:extLst>
            <a:ext uri="{FF2B5EF4-FFF2-40B4-BE49-F238E27FC236}">
              <a16:creationId xmlns:a16="http://schemas.microsoft.com/office/drawing/2014/main" id="{C5F705D7-A7F3-4894-B352-A459AAEB608D}"/>
            </a:ext>
          </a:extLst>
        </xdr:cNvPr>
        <xdr:cNvSpPr txBox="1"/>
      </xdr:nvSpPr>
      <xdr:spPr>
        <a:xfrm>
          <a:off x="21075727" y="1470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145341</xdr:rowOff>
    </xdr:from>
    <xdr:ext cx="469744" cy="259045"/>
    <xdr:sp macro="" textlink="">
      <xdr:nvSpPr>
        <xdr:cNvPr id="641" name="n_2aveValue【消防施設】&#10;一人当たり面積">
          <a:extLst>
            <a:ext uri="{FF2B5EF4-FFF2-40B4-BE49-F238E27FC236}">
              <a16:creationId xmlns:a16="http://schemas.microsoft.com/office/drawing/2014/main" id="{F60937C3-8FE2-4C49-965D-6318637C5681}"/>
            </a:ext>
          </a:extLst>
        </xdr:cNvPr>
        <xdr:cNvSpPr txBox="1"/>
      </xdr:nvSpPr>
      <xdr:spPr>
        <a:xfrm>
          <a:off x="20199427" y="1471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155139</xdr:rowOff>
    </xdr:from>
    <xdr:ext cx="469744" cy="259045"/>
    <xdr:sp macro="" textlink="">
      <xdr:nvSpPr>
        <xdr:cNvPr id="642" name="n_3aveValue【消防施設】&#10;一人当たり面積">
          <a:extLst>
            <a:ext uri="{FF2B5EF4-FFF2-40B4-BE49-F238E27FC236}">
              <a16:creationId xmlns:a16="http://schemas.microsoft.com/office/drawing/2014/main" id="{17FD6F3E-A5C2-4B2B-8827-DE60C31696BF}"/>
            </a:ext>
          </a:extLst>
        </xdr:cNvPr>
        <xdr:cNvSpPr txBox="1"/>
      </xdr:nvSpPr>
      <xdr:spPr>
        <a:xfrm>
          <a:off x="19310427" y="1472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127379</xdr:rowOff>
    </xdr:from>
    <xdr:ext cx="469744" cy="259045"/>
    <xdr:sp macro="" textlink="">
      <xdr:nvSpPr>
        <xdr:cNvPr id="643" name="n_4aveValue【消防施設】&#10;一人当たり面積">
          <a:extLst>
            <a:ext uri="{FF2B5EF4-FFF2-40B4-BE49-F238E27FC236}">
              <a16:creationId xmlns:a16="http://schemas.microsoft.com/office/drawing/2014/main" id="{52BBDBCD-2822-430E-B874-21C71AF0BA38}"/>
            </a:ext>
          </a:extLst>
        </xdr:cNvPr>
        <xdr:cNvSpPr txBox="1"/>
      </xdr:nvSpPr>
      <xdr:spPr>
        <a:xfrm>
          <a:off x="18421427"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10721</xdr:rowOff>
    </xdr:from>
    <xdr:ext cx="469744" cy="259045"/>
    <xdr:sp macro="" textlink="">
      <xdr:nvSpPr>
        <xdr:cNvPr id="644" name="n_1mainValue【消防施設】&#10;一人当たり面積">
          <a:extLst>
            <a:ext uri="{FF2B5EF4-FFF2-40B4-BE49-F238E27FC236}">
              <a16:creationId xmlns:a16="http://schemas.microsoft.com/office/drawing/2014/main" id="{56AD6BE1-54DE-4094-A380-60F17FAECAA1}"/>
            </a:ext>
          </a:extLst>
        </xdr:cNvPr>
        <xdr:cNvSpPr txBox="1"/>
      </xdr:nvSpPr>
      <xdr:spPr>
        <a:xfrm>
          <a:off x="21075727" y="1406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20519</xdr:rowOff>
    </xdr:from>
    <xdr:ext cx="469744" cy="259045"/>
    <xdr:sp macro="" textlink="">
      <xdr:nvSpPr>
        <xdr:cNvPr id="645" name="n_2mainValue【消防施設】&#10;一人当たり面積">
          <a:extLst>
            <a:ext uri="{FF2B5EF4-FFF2-40B4-BE49-F238E27FC236}">
              <a16:creationId xmlns:a16="http://schemas.microsoft.com/office/drawing/2014/main" id="{EE4375AB-5CB3-4F8E-B8D3-FB86A42ED9A5}"/>
            </a:ext>
          </a:extLst>
        </xdr:cNvPr>
        <xdr:cNvSpPr txBox="1"/>
      </xdr:nvSpPr>
      <xdr:spPr>
        <a:xfrm>
          <a:off x="20199427" y="1407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33582</xdr:rowOff>
    </xdr:from>
    <xdr:ext cx="469744" cy="259045"/>
    <xdr:sp macro="" textlink="">
      <xdr:nvSpPr>
        <xdr:cNvPr id="646" name="n_3mainValue【消防施設】&#10;一人当たり面積">
          <a:extLst>
            <a:ext uri="{FF2B5EF4-FFF2-40B4-BE49-F238E27FC236}">
              <a16:creationId xmlns:a16="http://schemas.microsoft.com/office/drawing/2014/main" id="{AAA64F93-5158-402C-91EF-D6FF2B913DDC}"/>
            </a:ext>
          </a:extLst>
        </xdr:cNvPr>
        <xdr:cNvSpPr txBox="1"/>
      </xdr:nvSpPr>
      <xdr:spPr>
        <a:xfrm>
          <a:off x="19310427" y="14092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40113</xdr:rowOff>
    </xdr:from>
    <xdr:ext cx="469744" cy="259045"/>
    <xdr:sp macro="" textlink="">
      <xdr:nvSpPr>
        <xdr:cNvPr id="647" name="n_4mainValue【消防施設】&#10;一人当たり面積">
          <a:extLst>
            <a:ext uri="{FF2B5EF4-FFF2-40B4-BE49-F238E27FC236}">
              <a16:creationId xmlns:a16="http://schemas.microsoft.com/office/drawing/2014/main" id="{E2C82B1C-0A77-49A5-A016-20AE1266D3BE}"/>
            </a:ext>
          </a:extLst>
        </xdr:cNvPr>
        <xdr:cNvSpPr txBox="1"/>
      </xdr:nvSpPr>
      <xdr:spPr>
        <a:xfrm>
          <a:off x="18421427" y="1409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3519CBE5-97F8-434F-B455-C7B82795390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6D22BF90-20DC-40BC-A5EC-BBA8B00736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2A8C2ED0-8447-436E-822A-6B1BCC297E7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A4FA04ED-E6F8-4FFC-B796-8A802E79C2D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F4738EA1-78B8-4743-9EA2-89FE5ED3F20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714957CC-171E-4CB5-8711-F43A8E46225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A4008D06-AC59-4BE4-85DC-AA9AB70DD64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ACFA805F-02B5-4783-AD63-59A6128CCDF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EB98200-42B4-4BE4-AF1F-210C0034268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80320F7C-1C41-45BF-9F3E-3C5B855E2F7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A308C410-0D21-44E4-B4BC-6D9D012D8F9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B70B6BBE-8EBA-4442-A31B-EAEBA84E491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76283ED7-8C47-49F0-83DF-1460EE350B0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04EBDB7C-3A26-4136-9928-1AA333A4098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B6959A01-129A-4476-8208-7EDE70758F1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BB12AE0B-8F12-4204-91BF-D11DE29A7B7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F9B6CF05-10C4-4987-8170-11FB3524F39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7E1BD061-41D4-4360-A5F7-CAC761B4F28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D281F862-4874-43AD-A41C-769C26C5A72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3BA21EE6-52CD-45A4-A880-52A35F97A8F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D2B19EEF-F13E-4550-BD25-91D1CF19D79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589643F3-C25C-4D60-B9DB-23E6AA97E4A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5641CF49-707C-4724-93EF-9EA1D5613B9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E9C601B6-8C67-41BB-A9D2-21B666EDE4F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庁舎】&#10;有形固定資産減価償却率グラフ枠">
          <a:extLst>
            <a:ext uri="{FF2B5EF4-FFF2-40B4-BE49-F238E27FC236}">
              <a16:creationId xmlns:a16="http://schemas.microsoft.com/office/drawing/2014/main" id="{5DBA1374-3BF7-4275-8F80-FC9DF260639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3" name="直線コネクタ 672">
          <a:extLst>
            <a:ext uri="{FF2B5EF4-FFF2-40B4-BE49-F238E27FC236}">
              <a16:creationId xmlns:a16="http://schemas.microsoft.com/office/drawing/2014/main" id="{06C004C8-66A1-4A64-9DE3-8A5812A806BC}"/>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4" name="【庁舎】&#10;有形固定資産減価償却率最小値テキスト">
          <a:extLst>
            <a:ext uri="{FF2B5EF4-FFF2-40B4-BE49-F238E27FC236}">
              <a16:creationId xmlns:a16="http://schemas.microsoft.com/office/drawing/2014/main" id="{95FE26B1-D111-467B-B469-CC70C33CCD51}"/>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5" name="直線コネクタ 674">
          <a:extLst>
            <a:ext uri="{FF2B5EF4-FFF2-40B4-BE49-F238E27FC236}">
              <a16:creationId xmlns:a16="http://schemas.microsoft.com/office/drawing/2014/main" id="{BDA3B57A-A1D5-446A-BC2F-6528307CA19D}"/>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6" name="【庁舎】&#10;有形固定資産減価償却率最大値テキスト">
          <a:extLst>
            <a:ext uri="{FF2B5EF4-FFF2-40B4-BE49-F238E27FC236}">
              <a16:creationId xmlns:a16="http://schemas.microsoft.com/office/drawing/2014/main" id="{57ED3197-B5FD-4B63-BFD9-304FD9EC6B88}"/>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7" name="直線コネクタ 676">
          <a:extLst>
            <a:ext uri="{FF2B5EF4-FFF2-40B4-BE49-F238E27FC236}">
              <a16:creationId xmlns:a16="http://schemas.microsoft.com/office/drawing/2014/main" id="{4A7F6820-21C8-49A3-A149-DD8475DE993C}"/>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8" name="【庁舎】&#10;有形固定資産減価償却率平均値テキスト">
          <a:extLst>
            <a:ext uri="{FF2B5EF4-FFF2-40B4-BE49-F238E27FC236}">
              <a16:creationId xmlns:a16="http://schemas.microsoft.com/office/drawing/2014/main" id="{9D4F1BAC-E91C-4806-8C2B-A903A3AE90A1}"/>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9" name="フローチャート: 判断 678">
          <a:extLst>
            <a:ext uri="{FF2B5EF4-FFF2-40B4-BE49-F238E27FC236}">
              <a16:creationId xmlns:a16="http://schemas.microsoft.com/office/drawing/2014/main" id="{A9CD3342-174F-4660-971A-219FE23CCBC6}"/>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0" name="フローチャート: 判断 679">
          <a:extLst>
            <a:ext uri="{FF2B5EF4-FFF2-40B4-BE49-F238E27FC236}">
              <a16:creationId xmlns:a16="http://schemas.microsoft.com/office/drawing/2014/main" id="{F7F21523-86FD-4249-BFC5-E8388CDD77E2}"/>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1" name="フローチャート: 判断 680">
          <a:extLst>
            <a:ext uri="{FF2B5EF4-FFF2-40B4-BE49-F238E27FC236}">
              <a16:creationId xmlns:a16="http://schemas.microsoft.com/office/drawing/2014/main" id="{B22BA9ED-0C25-444F-90E0-2FD9B09C7A2A}"/>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2" name="フローチャート: 判断 681">
          <a:extLst>
            <a:ext uri="{FF2B5EF4-FFF2-40B4-BE49-F238E27FC236}">
              <a16:creationId xmlns:a16="http://schemas.microsoft.com/office/drawing/2014/main" id="{57B53B92-7975-48C0-B44A-7A2C7FCC5108}"/>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3" name="フローチャート: 判断 682">
          <a:extLst>
            <a:ext uri="{FF2B5EF4-FFF2-40B4-BE49-F238E27FC236}">
              <a16:creationId xmlns:a16="http://schemas.microsoft.com/office/drawing/2014/main" id="{BFBF637C-EBEF-47FF-8EAC-42305E554F83}"/>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7807030E-C91C-48EE-B0D7-38D0F40F727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7FD0CCCB-46D5-49DD-8245-ABA9746D838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D2B7E25D-9D69-433B-A69F-85A4BFB44B9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96596D6F-4054-4987-892B-008001B8EEB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C5B5B8FF-B764-4BA2-861F-12CD63421E9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165826</xdr:rowOff>
    </xdr:from>
    <xdr:to>
      <xdr:col>85</xdr:col>
      <xdr:colOff>177800</xdr:colOff>
      <xdr:row>107</xdr:row>
      <xdr:rowOff>95976</xdr:rowOff>
    </xdr:to>
    <xdr:sp macro="" textlink="">
      <xdr:nvSpPr>
        <xdr:cNvPr id="689" name="楕円 688">
          <a:extLst>
            <a:ext uri="{FF2B5EF4-FFF2-40B4-BE49-F238E27FC236}">
              <a16:creationId xmlns:a16="http://schemas.microsoft.com/office/drawing/2014/main" id="{1A95AFBD-83E8-4843-B7AE-BB3019D3C1F6}"/>
            </a:ext>
          </a:extLst>
        </xdr:cNvPr>
        <xdr:cNvSpPr/>
      </xdr:nvSpPr>
      <xdr:spPr>
        <a:xfrm>
          <a:off x="16268700" y="1833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144253</xdr:rowOff>
    </xdr:from>
    <xdr:ext cx="405111" cy="259045"/>
    <xdr:sp macro="" textlink="">
      <xdr:nvSpPr>
        <xdr:cNvPr id="690" name="【庁舎】&#10;有形固定資産減価償却率該当値テキスト">
          <a:extLst>
            <a:ext uri="{FF2B5EF4-FFF2-40B4-BE49-F238E27FC236}">
              <a16:creationId xmlns:a16="http://schemas.microsoft.com/office/drawing/2014/main" id="{56571CFD-6B5E-4ADA-A002-606FC47847C5}"/>
            </a:ext>
          </a:extLst>
        </xdr:cNvPr>
        <xdr:cNvSpPr txBox="1"/>
      </xdr:nvSpPr>
      <xdr:spPr>
        <a:xfrm>
          <a:off x="16357600" y="1831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133169</xdr:rowOff>
    </xdr:from>
    <xdr:to>
      <xdr:col>81</xdr:col>
      <xdr:colOff>101600</xdr:colOff>
      <xdr:row>107</xdr:row>
      <xdr:rowOff>63319</xdr:rowOff>
    </xdr:to>
    <xdr:sp macro="" textlink="">
      <xdr:nvSpPr>
        <xdr:cNvPr id="691" name="楕円 690">
          <a:extLst>
            <a:ext uri="{FF2B5EF4-FFF2-40B4-BE49-F238E27FC236}">
              <a16:creationId xmlns:a16="http://schemas.microsoft.com/office/drawing/2014/main" id="{7236B26D-C157-4CF8-B404-D8EB60C8F94E}"/>
            </a:ext>
          </a:extLst>
        </xdr:cNvPr>
        <xdr:cNvSpPr/>
      </xdr:nvSpPr>
      <xdr:spPr>
        <a:xfrm>
          <a:off x="15430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12519</xdr:rowOff>
    </xdr:from>
    <xdr:to>
      <xdr:col>85</xdr:col>
      <xdr:colOff>127000</xdr:colOff>
      <xdr:row>107</xdr:row>
      <xdr:rowOff>45176</xdr:rowOff>
    </xdr:to>
    <xdr:cxnSp macro="">
      <xdr:nvCxnSpPr>
        <xdr:cNvPr id="692" name="直線コネクタ 691">
          <a:extLst>
            <a:ext uri="{FF2B5EF4-FFF2-40B4-BE49-F238E27FC236}">
              <a16:creationId xmlns:a16="http://schemas.microsoft.com/office/drawing/2014/main" id="{06AFB2C6-09E0-4F98-BFC4-33C11379A375}"/>
            </a:ext>
          </a:extLst>
        </xdr:cNvPr>
        <xdr:cNvCxnSpPr/>
      </xdr:nvCxnSpPr>
      <xdr:spPr>
        <a:xfrm>
          <a:off x="15481300" y="1835766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100512</xdr:rowOff>
    </xdr:from>
    <xdr:to>
      <xdr:col>76</xdr:col>
      <xdr:colOff>165100</xdr:colOff>
      <xdr:row>107</xdr:row>
      <xdr:rowOff>30662</xdr:rowOff>
    </xdr:to>
    <xdr:sp macro="" textlink="">
      <xdr:nvSpPr>
        <xdr:cNvPr id="693" name="楕円 692">
          <a:extLst>
            <a:ext uri="{FF2B5EF4-FFF2-40B4-BE49-F238E27FC236}">
              <a16:creationId xmlns:a16="http://schemas.microsoft.com/office/drawing/2014/main" id="{C83781A7-755C-49B0-94E4-5AE8DA2FAAC9}"/>
            </a:ext>
          </a:extLst>
        </xdr:cNvPr>
        <xdr:cNvSpPr/>
      </xdr:nvSpPr>
      <xdr:spPr>
        <a:xfrm>
          <a:off x="14541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151312</xdr:rowOff>
    </xdr:from>
    <xdr:to>
      <xdr:col>81</xdr:col>
      <xdr:colOff>50800</xdr:colOff>
      <xdr:row>107</xdr:row>
      <xdr:rowOff>12519</xdr:rowOff>
    </xdr:to>
    <xdr:cxnSp macro="">
      <xdr:nvCxnSpPr>
        <xdr:cNvPr id="694" name="直線コネクタ 693">
          <a:extLst>
            <a:ext uri="{FF2B5EF4-FFF2-40B4-BE49-F238E27FC236}">
              <a16:creationId xmlns:a16="http://schemas.microsoft.com/office/drawing/2014/main" id="{BF853A52-D9C3-4016-875D-A51E88D82FD3}"/>
            </a:ext>
          </a:extLst>
        </xdr:cNvPr>
        <xdr:cNvCxnSpPr/>
      </xdr:nvCxnSpPr>
      <xdr:spPr>
        <a:xfrm>
          <a:off x="14592300" y="1832501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72752</xdr:rowOff>
    </xdr:from>
    <xdr:to>
      <xdr:col>72</xdr:col>
      <xdr:colOff>38100</xdr:colOff>
      <xdr:row>107</xdr:row>
      <xdr:rowOff>2902</xdr:rowOff>
    </xdr:to>
    <xdr:sp macro="" textlink="">
      <xdr:nvSpPr>
        <xdr:cNvPr id="695" name="楕円 694">
          <a:extLst>
            <a:ext uri="{FF2B5EF4-FFF2-40B4-BE49-F238E27FC236}">
              <a16:creationId xmlns:a16="http://schemas.microsoft.com/office/drawing/2014/main" id="{C4857335-14A9-4A37-A4CE-346A59B70B17}"/>
            </a:ext>
          </a:extLst>
        </xdr:cNvPr>
        <xdr:cNvSpPr/>
      </xdr:nvSpPr>
      <xdr:spPr>
        <a:xfrm>
          <a:off x="13652500" y="1824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123552</xdr:rowOff>
    </xdr:from>
    <xdr:to>
      <xdr:col>76</xdr:col>
      <xdr:colOff>114300</xdr:colOff>
      <xdr:row>106</xdr:row>
      <xdr:rowOff>151312</xdr:rowOff>
    </xdr:to>
    <xdr:cxnSp macro="">
      <xdr:nvCxnSpPr>
        <xdr:cNvPr id="696" name="直線コネクタ 695">
          <a:extLst>
            <a:ext uri="{FF2B5EF4-FFF2-40B4-BE49-F238E27FC236}">
              <a16:creationId xmlns:a16="http://schemas.microsoft.com/office/drawing/2014/main" id="{EA79150F-A585-4D96-A8F8-E3A13F821F5A}"/>
            </a:ext>
          </a:extLst>
        </xdr:cNvPr>
        <xdr:cNvCxnSpPr/>
      </xdr:nvCxnSpPr>
      <xdr:spPr>
        <a:xfrm>
          <a:off x="13703300" y="18297252"/>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38463</xdr:rowOff>
    </xdr:from>
    <xdr:to>
      <xdr:col>67</xdr:col>
      <xdr:colOff>101600</xdr:colOff>
      <xdr:row>106</xdr:row>
      <xdr:rowOff>140063</xdr:rowOff>
    </xdr:to>
    <xdr:sp macro="" textlink="">
      <xdr:nvSpPr>
        <xdr:cNvPr id="697" name="楕円 696">
          <a:extLst>
            <a:ext uri="{FF2B5EF4-FFF2-40B4-BE49-F238E27FC236}">
              <a16:creationId xmlns:a16="http://schemas.microsoft.com/office/drawing/2014/main" id="{8A9732FD-B8FA-4B32-A17F-5A8A597348A8}"/>
            </a:ext>
          </a:extLst>
        </xdr:cNvPr>
        <xdr:cNvSpPr/>
      </xdr:nvSpPr>
      <xdr:spPr>
        <a:xfrm>
          <a:off x="12763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89263</xdr:rowOff>
    </xdr:from>
    <xdr:to>
      <xdr:col>71</xdr:col>
      <xdr:colOff>177800</xdr:colOff>
      <xdr:row>106</xdr:row>
      <xdr:rowOff>123552</xdr:rowOff>
    </xdr:to>
    <xdr:cxnSp macro="">
      <xdr:nvCxnSpPr>
        <xdr:cNvPr id="698" name="直線コネクタ 697">
          <a:extLst>
            <a:ext uri="{FF2B5EF4-FFF2-40B4-BE49-F238E27FC236}">
              <a16:creationId xmlns:a16="http://schemas.microsoft.com/office/drawing/2014/main" id="{8C2C1137-A297-4994-9E96-EF542B734818}"/>
            </a:ext>
          </a:extLst>
        </xdr:cNvPr>
        <xdr:cNvCxnSpPr/>
      </xdr:nvCxnSpPr>
      <xdr:spPr>
        <a:xfrm>
          <a:off x="12814300" y="1826296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9" name="n_1aveValue【庁舎】&#10;有形固定資産減価償却率">
          <a:extLst>
            <a:ext uri="{FF2B5EF4-FFF2-40B4-BE49-F238E27FC236}">
              <a16:creationId xmlns:a16="http://schemas.microsoft.com/office/drawing/2014/main" id="{FC02C8C6-3EC5-4FE0-9353-01CFF2A024BD}"/>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0" name="n_2aveValue【庁舎】&#10;有形固定資産減価償却率">
          <a:extLst>
            <a:ext uri="{FF2B5EF4-FFF2-40B4-BE49-F238E27FC236}">
              <a16:creationId xmlns:a16="http://schemas.microsoft.com/office/drawing/2014/main" id="{A9FEAE66-6C36-4F78-9417-CC155A686628}"/>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1" name="n_3aveValue【庁舎】&#10;有形固定資産減価償却率">
          <a:extLst>
            <a:ext uri="{FF2B5EF4-FFF2-40B4-BE49-F238E27FC236}">
              <a16:creationId xmlns:a16="http://schemas.microsoft.com/office/drawing/2014/main" id="{A588F070-B0A3-40D0-BE74-0153B5D6DE21}"/>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2" name="n_4aveValue【庁舎】&#10;有形固定資産減価償却率">
          <a:extLst>
            <a:ext uri="{FF2B5EF4-FFF2-40B4-BE49-F238E27FC236}">
              <a16:creationId xmlns:a16="http://schemas.microsoft.com/office/drawing/2014/main" id="{CDB69255-AF47-4F0E-ABF0-FD1A0C415761}"/>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54446</xdr:rowOff>
    </xdr:from>
    <xdr:ext cx="405111" cy="259045"/>
    <xdr:sp macro="" textlink="">
      <xdr:nvSpPr>
        <xdr:cNvPr id="703" name="n_1mainValue【庁舎】&#10;有形固定資産減価償却率">
          <a:extLst>
            <a:ext uri="{FF2B5EF4-FFF2-40B4-BE49-F238E27FC236}">
              <a16:creationId xmlns:a16="http://schemas.microsoft.com/office/drawing/2014/main" id="{BF0F3780-2738-470D-A4A5-2CDA416905F9}"/>
            </a:ext>
          </a:extLst>
        </xdr:cNvPr>
        <xdr:cNvSpPr txBox="1"/>
      </xdr:nvSpPr>
      <xdr:spPr>
        <a:xfrm>
          <a:off x="15266044" y="1839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21789</xdr:rowOff>
    </xdr:from>
    <xdr:ext cx="405111" cy="259045"/>
    <xdr:sp macro="" textlink="">
      <xdr:nvSpPr>
        <xdr:cNvPr id="704" name="n_2mainValue【庁舎】&#10;有形固定資産減価償却率">
          <a:extLst>
            <a:ext uri="{FF2B5EF4-FFF2-40B4-BE49-F238E27FC236}">
              <a16:creationId xmlns:a16="http://schemas.microsoft.com/office/drawing/2014/main" id="{B76421C9-4321-4145-9A45-EFE95569D52A}"/>
            </a:ext>
          </a:extLst>
        </xdr:cNvPr>
        <xdr:cNvSpPr txBox="1"/>
      </xdr:nvSpPr>
      <xdr:spPr>
        <a:xfrm>
          <a:off x="14389744"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165479</xdr:rowOff>
    </xdr:from>
    <xdr:ext cx="405111" cy="259045"/>
    <xdr:sp macro="" textlink="">
      <xdr:nvSpPr>
        <xdr:cNvPr id="705" name="n_3mainValue【庁舎】&#10;有形固定資産減価償却率">
          <a:extLst>
            <a:ext uri="{FF2B5EF4-FFF2-40B4-BE49-F238E27FC236}">
              <a16:creationId xmlns:a16="http://schemas.microsoft.com/office/drawing/2014/main" id="{BF262E5D-0999-4F35-90D1-4289E715FE3C}"/>
            </a:ext>
          </a:extLst>
        </xdr:cNvPr>
        <xdr:cNvSpPr txBox="1"/>
      </xdr:nvSpPr>
      <xdr:spPr>
        <a:xfrm>
          <a:off x="13500744" y="1833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131190</xdr:rowOff>
    </xdr:from>
    <xdr:ext cx="405111" cy="259045"/>
    <xdr:sp macro="" textlink="">
      <xdr:nvSpPr>
        <xdr:cNvPr id="706" name="n_4mainValue【庁舎】&#10;有形固定資産減価償却率">
          <a:extLst>
            <a:ext uri="{FF2B5EF4-FFF2-40B4-BE49-F238E27FC236}">
              <a16:creationId xmlns:a16="http://schemas.microsoft.com/office/drawing/2014/main" id="{06DB8F09-6500-4D9D-A389-28E63A63092D}"/>
            </a:ext>
          </a:extLst>
        </xdr:cNvPr>
        <xdr:cNvSpPr txBox="1"/>
      </xdr:nvSpPr>
      <xdr:spPr>
        <a:xfrm>
          <a:off x="12611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D29BFC1B-8782-4122-A900-7E2D2F6E3CF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CFA1229F-7568-4591-BCD6-56FF27DF840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027CC81C-8453-4E8C-A024-CF6D51B8069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0A94B7A8-5B25-4013-B10E-BE0DB80C9FC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75C9FC4F-7C6A-403F-AB44-7A5F040501D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E8F26445-D802-4F7A-A320-26AD6536FBD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静岡県平均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8C9B9212-2A09-4628-B765-EFB99B1E950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E6615B51-26A5-4F43-90C7-BF3C3AA9A97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06ADFC38-A22A-40DB-87F8-D2EDCBDA3AE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4DABE5BA-4A04-48A6-B156-66A5FF1005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CCEA9708-8502-4E46-A071-26992D49A5D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6DF2343C-5142-4D17-A29A-D3F86EE1CCA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12DAB761-43DE-42EE-8556-4787A9C0EA4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BEC21B12-EE11-412C-A2C6-7F3FB1336FD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B111AF86-AEE6-428F-9622-25900BE8A5F7}"/>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BC5E980F-0F2C-496E-BE66-6FBF4795BED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9BC86A08-081D-4DA9-A095-18452CC1FC3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3609B0C5-E17B-4EA2-A85C-F92BBABBD4E2}"/>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01CBCDE7-3079-49F8-ACAB-596DBEFB5A8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639288AA-A09D-4C10-8C10-1CC53D42C1D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B7BC8599-A40E-44F9-B720-F8F21AEB391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4C9835AD-CAF4-4BCF-99B3-FC693650E6F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CAED94DB-3B77-4F51-B9B6-258C88A1CB4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8257E997-18FA-4CAB-890D-7EDB2120737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庁舎】&#10;一人当たり面積グラフ枠">
          <a:extLst>
            <a:ext uri="{FF2B5EF4-FFF2-40B4-BE49-F238E27FC236}">
              <a16:creationId xmlns:a16="http://schemas.microsoft.com/office/drawing/2014/main" id="{5F7F1B7A-FA43-4CB8-A99C-DCDFEF09834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2" name="直線コネクタ 731">
          <a:extLst>
            <a:ext uri="{FF2B5EF4-FFF2-40B4-BE49-F238E27FC236}">
              <a16:creationId xmlns:a16="http://schemas.microsoft.com/office/drawing/2014/main" id="{2ADD3AD8-EBC7-45CC-A1B4-4BA1B7C4C522}"/>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3" name="【庁舎】&#10;一人当たり面積最小値テキスト">
          <a:extLst>
            <a:ext uri="{FF2B5EF4-FFF2-40B4-BE49-F238E27FC236}">
              <a16:creationId xmlns:a16="http://schemas.microsoft.com/office/drawing/2014/main" id="{C4695D68-BC07-4E77-BDB6-B0A0957CDB8B}"/>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4" name="直線コネクタ 733">
          <a:extLst>
            <a:ext uri="{FF2B5EF4-FFF2-40B4-BE49-F238E27FC236}">
              <a16:creationId xmlns:a16="http://schemas.microsoft.com/office/drawing/2014/main" id="{91D3733F-3BFB-4CCC-9F3C-EB377DA1C295}"/>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5" name="【庁舎】&#10;一人当たり面積最大値テキスト">
          <a:extLst>
            <a:ext uri="{FF2B5EF4-FFF2-40B4-BE49-F238E27FC236}">
              <a16:creationId xmlns:a16="http://schemas.microsoft.com/office/drawing/2014/main" id="{25394C18-19A4-4970-B0BA-35E1BC419630}"/>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6" name="直線コネクタ 735">
          <a:extLst>
            <a:ext uri="{FF2B5EF4-FFF2-40B4-BE49-F238E27FC236}">
              <a16:creationId xmlns:a16="http://schemas.microsoft.com/office/drawing/2014/main" id="{FE0CA117-0249-4313-946C-4CFCB6A1B083}"/>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737" name="【庁舎】&#10;一人当たり面積平均値テキスト">
          <a:extLst>
            <a:ext uri="{FF2B5EF4-FFF2-40B4-BE49-F238E27FC236}">
              <a16:creationId xmlns:a16="http://schemas.microsoft.com/office/drawing/2014/main" id="{01C98A52-3CC7-4443-9784-744C4E20A2C9}"/>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8" name="フローチャート: 判断 737">
          <a:extLst>
            <a:ext uri="{FF2B5EF4-FFF2-40B4-BE49-F238E27FC236}">
              <a16:creationId xmlns:a16="http://schemas.microsoft.com/office/drawing/2014/main" id="{56457339-BF8D-471F-9743-EAE8DF5922F0}"/>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9" name="フローチャート: 判断 738">
          <a:extLst>
            <a:ext uri="{FF2B5EF4-FFF2-40B4-BE49-F238E27FC236}">
              <a16:creationId xmlns:a16="http://schemas.microsoft.com/office/drawing/2014/main" id="{ACDF2AFE-A61B-4C77-97B2-03AFA3A09325}"/>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0" name="フローチャート: 判断 739">
          <a:extLst>
            <a:ext uri="{FF2B5EF4-FFF2-40B4-BE49-F238E27FC236}">
              <a16:creationId xmlns:a16="http://schemas.microsoft.com/office/drawing/2014/main" id="{4DC0DF78-6FE6-46BB-847D-DD3FAD47812A}"/>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1" name="フローチャート: 判断 740">
          <a:extLst>
            <a:ext uri="{FF2B5EF4-FFF2-40B4-BE49-F238E27FC236}">
              <a16:creationId xmlns:a16="http://schemas.microsoft.com/office/drawing/2014/main" id="{BFFDDD61-AC6C-4544-A337-FC376831D18C}"/>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2" name="フローチャート: 判断 741">
          <a:extLst>
            <a:ext uri="{FF2B5EF4-FFF2-40B4-BE49-F238E27FC236}">
              <a16:creationId xmlns:a16="http://schemas.microsoft.com/office/drawing/2014/main" id="{5B35C052-D869-498E-BC83-2625088FA2AD}"/>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7E25F401-DED4-432B-A6D1-884C553269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6F0FA0E5-1266-44F5-AE74-5DAE5C67539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DD255E62-35D6-4A8C-A93C-20AF2CBC802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69AC7AFF-7827-4E00-997F-D06674DD9B5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E42E7F51-FA4D-4CEA-AE32-24B84C7B970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3629</xdr:rowOff>
    </xdr:from>
    <xdr:to>
      <xdr:col>116</xdr:col>
      <xdr:colOff>114300</xdr:colOff>
      <xdr:row>104</xdr:row>
      <xdr:rowOff>105229</xdr:rowOff>
    </xdr:to>
    <xdr:sp macro="" textlink="">
      <xdr:nvSpPr>
        <xdr:cNvPr id="748" name="楕円 747">
          <a:extLst>
            <a:ext uri="{FF2B5EF4-FFF2-40B4-BE49-F238E27FC236}">
              <a16:creationId xmlns:a16="http://schemas.microsoft.com/office/drawing/2014/main" id="{B4528862-F08B-4000-AFF5-E51F91D036CC}"/>
            </a:ext>
          </a:extLst>
        </xdr:cNvPr>
        <xdr:cNvSpPr/>
      </xdr:nvSpPr>
      <xdr:spPr>
        <a:xfrm>
          <a:off x="22110700" y="1783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26506</xdr:rowOff>
    </xdr:from>
    <xdr:ext cx="469744" cy="259045"/>
    <xdr:sp macro="" textlink="">
      <xdr:nvSpPr>
        <xdr:cNvPr id="749" name="【庁舎】&#10;一人当たり面積該当値テキスト">
          <a:extLst>
            <a:ext uri="{FF2B5EF4-FFF2-40B4-BE49-F238E27FC236}">
              <a16:creationId xmlns:a16="http://schemas.microsoft.com/office/drawing/2014/main" id="{BBB3ED7F-9ACA-4801-BA09-85040D59C101}"/>
            </a:ext>
          </a:extLst>
        </xdr:cNvPr>
        <xdr:cNvSpPr txBox="1"/>
      </xdr:nvSpPr>
      <xdr:spPr>
        <a:xfrm>
          <a:off x="22199600" y="1768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26488</xdr:rowOff>
    </xdr:from>
    <xdr:to>
      <xdr:col>112</xdr:col>
      <xdr:colOff>38100</xdr:colOff>
      <xdr:row>104</xdr:row>
      <xdr:rowOff>128088</xdr:rowOff>
    </xdr:to>
    <xdr:sp macro="" textlink="">
      <xdr:nvSpPr>
        <xdr:cNvPr id="750" name="楕円 749">
          <a:extLst>
            <a:ext uri="{FF2B5EF4-FFF2-40B4-BE49-F238E27FC236}">
              <a16:creationId xmlns:a16="http://schemas.microsoft.com/office/drawing/2014/main" id="{DC7CE46C-F6CD-4F02-B0C8-5914D881FA4C}"/>
            </a:ext>
          </a:extLst>
        </xdr:cNvPr>
        <xdr:cNvSpPr/>
      </xdr:nvSpPr>
      <xdr:spPr>
        <a:xfrm>
          <a:off x="21272500" y="1785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54429</xdr:rowOff>
    </xdr:from>
    <xdr:to>
      <xdr:col>116</xdr:col>
      <xdr:colOff>63500</xdr:colOff>
      <xdr:row>104</xdr:row>
      <xdr:rowOff>77288</xdr:rowOff>
    </xdr:to>
    <xdr:cxnSp macro="">
      <xdr:nvCxnSpPr>
        <xdr:cNvPr id="751" name="直線コネクタ 750">
          <a:extLst>
            <a:ext uri="{FF2B5EF4-FFF2-40B4-BE49-F238E27FC236}">
              <a16:creationId xmlns:a16="http://schemas.microsoft.com/office/drawing/2014/main" id="{FFD77EFE-57C2-47DA-87A3-FD05680215F1}"/>
            </a:ext>
          </a:extLst>
        </xdr:cNvPr>
        <xdr:cNvCxnSpPr/>
      </xdr:nvCxnSpPr>
      <xdr:spPr>
        <a:xfrm flipV="1">
          <a:off x="21323300" y="1788522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34108</xdr:rowOff>
    </xdr:from>
    <xdr:to>
      <xdr:col>107</xdr:col>
      <xdr:colOff>101600</xdr:colOff>
      <xdr:row>104</xdr:row>
      <xdr:rowOff>135708</xdr:rowOff>
    </xdr:to>
    <xdr:sp macro="" textlink="">
      <xdr:nvSpPr>
        <xdr:cNvPr id="752" name="楕円 751">
          <a:extLst>
            <a:ext uri="{FF2B5EF4-FFF2-40B4-BE49-F238E27FC236}">
              <a16:creationId xmlns:a16="http://schemas.microsoft.com/office/drawing/2014/main" id="{2969E1C5-56B2-4683-BFCC-9959DE765D58}"/>
            </a:ext>
          </a:extLst>
        </xdr:cNvPr>
        <xdr:cNvSpPr/>
      </xdr:nvSpPr>
      <xdr:spPr>
        <a:xfrm>
          <a:off x="20383500" y="1786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77288</xdr:rowOff>
    </xdr:from>
    <xdr:to>
      <xdr:col>111</xdr:col>
      <xdr:colOff>177800</xdr:colOff>
      <xdr:row>104</xdr:row>
      <xdr:rowOff>84908</xdr:rowOff>
    </xdr:to>
    <xdr:cxnSp macro="">
      <xdr:nvCxnSpPr>
        <xdr:cNvPr id="753" name="直線コネクタ 752">
          <a:extLst>
            <a:ext uri="{FF2B5EF4-FFF2-40B4-BE49-F238E27FC236}">
              <a16:creationId xmlns:a16="http://schemas.microsoft.com/office/drawing/2014/main" id="{168091B0-5C78-421F-B173-D9C45CD10CB7}"/>
            </a:ext>
          </a:extLst>
        </xdr:cNvPr>
        <xdr:cNvCxnSpPr/>
      </xdr:nvCxnSpPr>
      <xdr:spPr>
        <a:xfrm flipV="1">
          <a:off x="20434300" y="1790808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50437</xdr:rowOff>
    </xdr:from>
    <xdr:to>
      <xdr:col>102</xdr:col>
      <xdr:colOff>165100</xdr:colOff>
      <xdr:row>104</xdr:row>
      <xdr:rowOff>152037</xdr:rowOff>
    </xdr:to>
    <xdr:sp macro="" textlink="">
      <xdr:nvSpPr>
        <xdr:cNvPr id="754" name="楕円 753">
          <a:extLst>
            <a:ext uri="{FF2B5EF4-FFF2-40B4-BE49-F238E27FC236}">
              <a16:creationId xmlns:a16="http://schemas.microsoft.com/office/drawing/2014/main" id="{5A43A985-C266-47FF-A536-E901FB5750D6}"/>
            </a:ext>
          </a:extLst>
        </xdr:cNvPr>
        <xdr:cNvSpPr/>
      </xdr:nvSpPr>
      <xdr:spPr>
        <a:xfrm>
          <a:off x="19494500" y="1788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84908</xdr:rowOff>
    </xdr:from>
    <xdr:to>
      <xdr:col>107</xdr:col>
      <xdr:colOff>50800</xdr:colOff>
      <xdr:row>104</xdr:row>
      <xdr:rowOff>101237</xdr:rowOff>
    </xdr:to>
    <xdr:cxnSp macro="">
      <xdr:nvCxnSpPr>
        <xdr:cNvPr id="755" name="直線コネクタ 754">
          <a:extLst>
            <a:ext uri="{FF2B5EF4-FFF2-40B4-BE49-F238E27FC236}">
              <a16:creationId xmlns:a16="http://schemas.microsoft.com/office/drawing/2014/main" id="{79A205F3-D525-43F0-B3DC-A844A16D1681}"/>
            </a:ext>
          </a:extLst>
        </xdr:cNvPr>
        <xdr:cNvCxnSpPr/>
      </xdr:nvCxnSpPr>
      <xdr:spPr>
        <a:xfrm flipV="1">
          <a:off x="19545300" y="1791570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61323</xdr:rowOff>
    </xdr:from>
    <xdr:to>
      <xdr:col>98</xdr:col>
      <xdr:colOff>38100</xdr:colOff>
      <xdr:row>104</xdr:row>
      <xdr:rowOff>162923</xdr:rowOff>
    </xdr:to>
    <xdr:sp macro="" textlink="">
      <xdr:nvSpPr>
        <xdr:cNvPr id="756" name="楕円 755">
          <a:extLst>
            <a:ext uri="{FF2B5EF4-FFF2-40B4-BE49-F238E27FC236}">
              <a16:creationId xmlns:a16="http://schemas.microsoft.com/office/drawing/2014/main" id="{31927B6D-28B5-4865-BC51-FAB631AD34DB}"/>
            </a:ext>
          </a:extLst>
        </xdr:cNvPr>
        <xdr:cNvSpPr/>
      </xdr:nvSpPr>
      <xdr:spPr>
        <a:xfrm>
          <a:off x="18605500" y="1789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101237</xdr:rowOff>
    </xdr:from>
    <xdr:to>
      <xdr:col>102</xdr:col>
      <xdr:colOff>114300</xdr:colOff>
      <xdr:row>104</xdr:row>
      <xdr:rowOff>112123</xdr:rowOff>
    </xdr:to>
    <xdr:cxnSp macro="">
      <xdr:nvCxnSpPr>
        <xdr:cNvPr id="757" name="直線コネクタ 756">
          <a:extLst>
            <a:ext uri="{FF2B5EF4-FFF2-40B4-BE49-F238E27FC236}">
              <a16:creationId xmlns:a16="http://schemas.microsoft.com/office/drawing/2014/main" id="{4F30D5A3-5221-4653-9528-59F104E42C1C}"/>
            </a:ext>
          </a:extLst>
        </xdr:cNvPr>
        <xdr:cNvCxnSpPr/>
      </xdr:nvCxnSpPr>
      <xdr:spPr>
        <a:xfrm flipV="1">
          <a:off x="18656300" y="1793203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105064</xdr:rowOff>
    </xdr:from>
    <xdr:ext cx="469744" cy="259045"/>
    <xdr:sp macro="" textlink="">
      <xdr:nvSpPr>
        <xdr:cNvPr id="758" name="n_1aveValue【庁舎】&#10;一人当たり面積">
          <a:extLst>
            <a:ext uri="{FF2B5EF4-FFF2-40B4-BE49-F238E27FC236}">
              <a16:creationId xmlns:a16="http://schemas.microsoft.com/office/drawing/2014/main" id="{4DCDB09E-EB23-4780-9C39-A593EF2A1F6E}"/>
            </a:ext>
          </a:extLst>
        </xdr:cNvPr>
        <xdr:cNvSpPr txBox="1"/>
      </xdr:nvSpPr>
      <xdr:spPr>
        <a:xfrm>
          <a:off x="21075727" y="1827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109419</xdr:rowOff>
    </xdr:from>
    <xdr:ext cx="469744" cy="259045"/>
    <xdr:sp macro="" textlink="">
      <xdr:nvSpPr>
        <xdr:cNvPr id="759" name="n_2aveValue【庁舎】&#10;一人当たり面積">
          <a:extLst>
            <a:ext uri="{FF2B5EF4-FFF2-40B4-BE49-F238E27FC236}">
              <a16:creationId xmlns:a16="http://schemas.microsoft.com/office/drawing/2014/main" id="{BC72AE41-1612-4759-96A4-17CD150DA14B}"/>
            </a:ext>
          </a:extLst>
        </xdr:cNvPr>
        <xdr:cNvSpPr txBox="1"/>
      </xdr:nvSpPr>
      <xdr:spPr>
        <a:xfrm>
          <a:off x="201994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123570</xdr:rowOff>
    </xdr:from>
    <xdr:ext cx="469744" cy="259045"/>
    <xdr:sp macro="" textlink="">
      <xdr:nvSpPr>
        <xdr:cNvPr id="760" name="n_3aveValue【庁舎】&#10;一人当たり面積">
          <a:extLst>
            <a:ext uri="{FF2B5EF4-FFF2-40B4-BE49-F238E27FC236}">
              <a16:creationId xmlns:a16="http://schemas.microsoft.com/office/drawing/2014/main" id="{74AFEABB-8F93-44AA-89B1-442F792A85A4}"/>
            </a:ext>
          </a:extLst>
        </xdr:cNvPr>
        <xdr:cNvSpPr txBox="1"/>
      </xdr:nvSpPr>
      <xdr:spPr>
        <a:xfrm>
          <a:off x="19310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86558</xdr:rowOff>
    </xdr:from>
    <xdr:ext cx="469744" cy="259045"/>
    <xdr:sp macro="" textlink="">
      <xdr:nvSpPr>
        <xdr:cNvPr id="761" name="n_4aveValue【庁舎】&#10;一人当たり面積">
          <a:extLst>
            <a:ext uri="{FF2B5EF4-FFF2-40B4-BE49-F238E27FC236}">
              <a16:creationId xmlns:a16="http://schemas.microsoft.com/office/drawing/2014/main" id="{1D1F2E62-65EF-4A6B-834A-0D5F1F7CBA5F}"/>
            </a:ext>
          </a:extLst>
        </xdr:cNvPr>
        <xdr:cNvSpPr txBox="1"/>
      </xdr:nvSpPr>
      <xdr:spPr>
        <a:xfrm>
          <a:off x="18421427" y="1826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144615</xdr:rowOff>
    </xdr:from>
    <xdr:ext cx="469744" cy="259045"/>
    <xdr:sp macro="" textlink="">
      <xdr:nvSpPr>
        <xdr:cNvPr id="762" name="n_1mainValue【庁舎】&#10;一人当たり面積">
          <a:extLst>
            <a:ext uri="{FF2B5EF4-FFF2-40B4-BE49-F238E27FC236}">
              <a16:creationId xmlns:a16="http://schemas.microsoft.com/office/drawing/2014/main" id="{76005FA3-5D36-4596-B62D-ED367017BB06}"/>
            </a:ext>
          </a:extLst>
        </xdr:cNvPr>
        <xdr:cNvSpPr txBox="1"/>
      </xdr:nvSpPr>
      <xdr:spPr>
        <a:xfrm>
          <a:off x="21075727" y="17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152235</xdr:rowOff>
    </xdr:from>
    <xdr:ext cx="469744" cy="259045"/>
    <xdr:sp macro="" textlink="">
      <xdr:nvSpPr>
        <xdr:cNvPr id="763" name="n_2mainValue【庁舎】&#10;一人当たり面積">
          <a:extLst>
            <a:ext uri="{FF2B5EF4-FFF2-40B4-BE49-F238E27FC236}">
              <a16:creationId xmlns:a16="http://schemas.microsoft.com/office/drawing/2014/main" id="{27B5AF9D-C4F3-49F7-833D-F9D113C2E755}"/>
            </a:ext>
          </a:extLst>
        </xdr:cNvPr>
        <xdr:cNvSpPr txBox="1"/>
      </xdr:nvSpPr>
      <xdr:spPr>
        <a:xfrm>
          <a:off x="20199427" y="176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168564</xdr:rowOff>
    </xdr:from>
    <xdr:ext cx="469744" cy="259045"/>
    <xdr:sp macro="" textlink="">
      <xdr:nvSpPr>
        <xdr:cNvPr id="764" name="n_3mainValue【庁舎】&#10;一人当たり面積">
          <a:extLst>
            <a:ext uri="{FF2B5EF4-FFF2-40B4-BE49-F238E27FC236}">
              <a16:creationId xmlns:a16="http://schemas.microsoft.com/office/drawing/2014/main" id="{A4C68AC4-BE40-4D91-A8D6-C765FAF3638E}"/>
            </a:ext>
          </a:extLst>
        </xdr:cNvPr>
        <xdr:cNvSpPr txBox="1"/>
      </xdr:nvSpPr>
      <xdr:spPr>
        <a:xfrm>
          <a:off x="19310427" y="17656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8000</xdr:rowOff>
    </xdr:from>
    <xdr:ext cx="469744" cy="259045"/>
    <xdr:sp macro="" textlink="">
      <xdr:nvSpPr>
        <xdr:cNvPr id="765" name="n_4mainValue【庁舎】&#10;一人当たり面積">
          <a:extLst>
            <a:ext uri="{FF2B5EF4-FFF2-40B4-BE49-F238E27FC236}">
              <a16:creationId xmlns:a16="http://schemas.microsoft.com/office/drawing/2014/main" id="{DFEDDB3D-56E8-4667-9951-E65B2F94831E}"/>
            </a:ext>
          </a:extLst>
        </xdr:cNvPr>
        <xdr:cNvSpPr txBox="1"/>
      </xdr:nvSpPr>
      <xdr:spPr>
        <a:xfrm>
          <a:off x="18421427" y="1766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04B7392A-1E40-4AF4-8FBC-ABD985D13BD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D2CAE1E6-A1CF-446D-9411-1FB3513CE46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2517B45F-6AC9-4297-A621-EEED29E0141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町内に１か所だけだが、バブル期（</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1992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年）に建設されたため、比較的大規模な施設であり、有形固定資産減価償却率、一人当たり面積ともに類似団体平均値を大きく上回っている。</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観光地の特性上、住民数に対して規模の大きな施設を保有する必要があるため、一人当たり有形固定資産（償却資産）額は類似団体内平均値を大きく上回っている。</a:t>
          </a:r>
        </a:p>
        <a:p>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保健福祉センターはバブル期（</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年）に建設されたため、比較的大規模な施設であり、有形固定資産減価償却率、一人当たり面積ともに類似団体平均値を大きく上回っている。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今後は公共施設個別管理計画により、老朽化の進行した施設の除却、集約化、長寿命化を進めていく。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6933840</v>
      </c>
      <c r="BO4" s="485"/>
      <c r="BP4" s="485"/>
      <c r="BQ4" s="485"/>
      <c r="BR4" s="485"/>
      <c r="BS4" s="485"/>
      <c r="BT4" s="485"/>
      <c r="BU4" s="486"/>
      <c r="BV4" s="484">
        <v>6776591</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12.8</v>
      </c>
      <c r="CU4" s="625"/>
      <c r="CV4" s="625"/>
      <c r="CW4" s="625"/>
      <c r="CX4" s="625"/>
      <c r="CY4" s="625"/>
      <c r="CZ4" s="625"/>
      <c r="DA4" s="626"/>
      <c r="DB4" s="624">
        <v>12.7</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6422010</v>
      </c>
      <c r="BO5" s="456"/>
      <c r="BP5" s="456"/>
      <c r="BQ5" s="456"/>
      <c r="BR5" s="456"/>
      <c r="BS5" s="456"/>
      <c r="BT5" s="456"/>
      <c r="BU5" s="457"/>
      <c r="BV5" s="455">
        <v>6296291</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85.6</v>
      </c>
      <c r="CU5" s="453"/>
      <c r="CV5" s="453"/>
      <c r="CW5" s="453"/>
      <c r="CX5" s="453"/>
      <c r="CY5" s="453"/>
      <c r="CZ5" s="453"/>
      <c r="DA5" s="454"/>
      <c r="DB5" s="452">
        <v>83.1</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511830</v>
      </c>
      <c r="BO6" s="456"/>
      <c r="BP6" s="456"/>
      <c r="BQ6" s="456"/>
      <c r="BR6" s="456"/>
      <c r="BS6" s="456"/>
      <c r="BT6" s="456"/>
      <c r="BU6" s="457"/>
      <c r="BV6" s="455">
        <v>480300</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85.9</v>
      </c>
      <c r="CU6" s="599"/>
      <c r="CV6" s="599"/>
      <c r="CW6" s="599"/>
      <c r="CX6" s="599"/>
      <c r="CY6" s="599"/>
      <c r="CZ6" s="599"/>
      <c r="DA6" s="600"/>
      <c r="DB6" s="598">
        <v>83.8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17845</v>
      </c>
      <c r="BO7" s="456"/>
      <c r="BP7" s="456"/>
      <c r="BQ7" s="456"/>
      <c r="BR7" s="456"/>
      <c r="BS7" s="456"/>
      <c r="BT7" s="456"/>
      <c r="BU7" s="457"/>
      <c r="BV7" s="455">
        <v>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3870037</v>
      </c>
      <c r="CU7" s="456"/>
      <c r="CV7" s="456"/>
      <c r="CW7" s="456"/>
      <c r="CX7" s="456"/>
      <c r="CY7" s="456"/>
      <c r="CZ7" s="456"/>
      <c r="DA7" s="457"/>
      <c r="DB7" s="455">
        <v>3775532</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493985</v>
      </c>
      <c r="BO8" s="456"/>
      <c r="BP8" s="456"/>
      <c r="BQ8" s="456"/>
      <c r="BR8" s="456"/>
      <c r="BS8" s="456"/>
      <c r="BT8" s="456"/>
      <c r="BU8" s="457"/>
      <c r="BV8" s="455">
        <v>480300</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0.54</v>
      </c>
      <c r="CU8" s="559"/>
      <c r="CV8" s="559"/>
      <c r="CW8" s="559"/>
      <c r="CX8" s="559"/>
      <c r="CY8" s="559"/>
      <c r="CZ8" s="559"/>
      <c r="DA8" s="560"/>
      <c r="DB8" s="558">
        <v>0.54</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11488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13685</v>
      </c>
      <c r="BO9" s="456"/>
      <c r="BP9" s="456"/>
      <c r="BQ9" s="456"/>
      <c r="BR9" s="456"/>
      <c r="BS9" s="456"/>
      <c r="BT9" s="456"/>
      <c r="BU9" s="457"/>
      <c r="BV9" s="455">
        <v>59326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10.1</v>
      </c>
      <c r="CU9" s="453"/>
      <c r="CV9" s="453"/>
      <c r="CW9" s="453"/>
      <c r="CX9" s="453"/>
      <c r="CY9" s="453"/>
      <c r="CZ9" s="453"/>
      <c r="DA9" s="454"/>
      <c r="DB9" s="452">
        <v>11.5</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12624</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267391</v>
      </c>
      <c r="BO10" s="456"/>
      <c r="BP10" s="456"/>
      <c r="BQ10" s="456"/>
      <c r="BR10" s="456"/>
      <c r="BS10" s="456"/>
      <c r="BT10" s="456"/>
      <c r="BU10" s="457"/>
      <c r="BV10" s="455">
        <v>234404</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110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11093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157654</v>
      </c>
      <c r="BO12" s="456"/>
      <c r="BP12" s="456"/>
      <c r="BQ12" s="456"/>
      <c r="BR12" s="456"/>
      <c r="BS12" s="456"/>
      <c r="BT12" s="456"/>
      <c r="BU12" s="457"/>
      <c r="BV12" s="455">
        <v>91100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10615</v>
      </c>
      <c r="S13" s="543"/>
      <c r="T13" s="543"/>
      <c r="U13" s="543"/>
      <c r="V13" s="544"/>
      <c r="W13" s="545" t="s">
        <v>131</v>
      </c>
      <c r="X13" s="441"/>
      <c r="Y13" s="441"/>
      <c r="Z13" s="441"/>
      <c r="AA13" s="441"/>
      <c r="AB13" s="442"/>
      <c r="AC13" s="408">
        <v>453</v>
      </c>
      <c r="AD13" s="409"/>
      <c r="AE13" s="409"/>
      <c r="AF13" s="409"/>
      <c r="AG13" s="410"/>
      <c r="AH13" s="408">
        <v>510</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123422</v>
      </c>
      <c r="BO13" s="456"/>
      <c r="BP13" s="456"/>
      <c r="BQ13" s="456"/>
      <c r="BR13" s="456"/>
      <c r="BS13" s="456"/>
      <c r="BT13" s="456"/>
      <c r="BU13" s="457"/>
      <c r="BV13" s="455">
        <v>202630</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7.3</v>
      </c>
      <c r="CU13" s="453"/>
      <c r="CV13" s="453"/>
      <c r="CW13" s="453"/>
      <c r="CX13" s="453"/>
      <c r="CY13" s="453"/>
      <c r="CZ13" s="453"/>
      <c r="DA13" s="454"/>
      <c r="DB13" s="452">
        <v>7.4</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11305</v>
      </c>
      <c r="S14" s="543"/>
      <c r="T14" s="543"/>
      <c r="U14" s="543"/>
      <c r="V14" s="544"/>
      <c r="W14" s="546"/>
      <c r="X14" s="444"/>
      <c r="Y14" s="444"/>
      <c r="Z14" s="444"/>
      <c r="AA14" s="444"/>
      <c r="AB14" s="445"/>
      <c r="AC14" s="535">
        <v>8.1999999999999993</v>
      </c>
      <c r="AD14" s="536"/>
      <c r="AE14" s="536"/>
      <c r="AF14" s="536"/>
      <c r="AG14" s="537"/>
      <c r="AH14" s="535">
        <v>8.1999999999999993</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11.1</v>
      </c>
      <c r="CU14" s="553"/>
      <c r="CV14" s="553"/>
      <c r="CW14" s="553"/>
      <c r="CX14" s="553"/>
      <c r="CY14" s="553"/>
      <c r="CZ14" s="553"/>
      <c r="DA14" s="554"/>
      <c r="DB14" s="552">
        <v>20</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10924</v>
      </c>
      <c r="S15" s="543"/>
      <c r="T15" s="543"/>
      <c r="U15" s="543"/>
      <c r="V15" s="544"/>
      <c r="W15" s="545" t="s">
        <v>137</v>
      </c>
      <c r="X15" s="441"/>
      <c r="Y15" s="441"/>
      <c r="Z15" s="441"/>
      <c r="AA15" s="441"/>
      <c r="AB15" s="442"/>
      <c r="AC15" s="408">
        <v>586</v>
      </c>
      <c r="AD15" s="409"/>
      <c r="AE15" s="409"/>
      <c r="AF15" s="409"/>
      <c r="AG15" s="410"/>
      <c r="AH15" s="408">
        <v>692</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1773369</v>
      </c>
      <c r="BO15" s="485"/>
      <c r="BP15" s="485"/>
      <c r="BQ15" s="485"/>
      <c r="BR15" s="485"/>
      <c r="BS15" s="485"/>
      <c r="BT15" s="485"/>
      <c r="BU15" s="486"/>
      <c r="BV15" s="484">
        <v>1754748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10.6</v>
      </c>
      <c r="AD16" s="536"/>
      <c r="AE16" s="536"/>
      <c r="AF16" s="536"/>
      <c r="AG16" s="537"/>
      <c r="AH16" s="535">
        <v>11.1</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3375362</v>
      </c>
      <c r="BO16" s="456"/>
      <c r="BP16" s="456"/>
      <c r="BQ16" s="456"/>
      <c r="BR16" s="456"/>
      <c r="BS16" s="456"/>
      <c r="BT16" s="456"/>
      <c r="BU16" s="457"/>
      <c r="BV16" s="455">
        <v>3267786</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4510</v>
      </c>
      <c r="AD17" s="409"/>
      <c r="AE17" s="409"/>
      <c r="AF17" s="409"/>
      <c r="AG17" s="410"/>
      <c r="AH17" s="408">
        <v>5022</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2252849</v>
      </c>
      <c r="BO17" s="456"/>
      <c r="BP17" s="456"/>
      <c r="BQ17" s="456"/>
      <c r="BR17" s="456"/>
      <c r="BS17" s="456"/>
      <c r="BT17" s="456"/>
      <c r="BU17" s="457"/>
      <c r="BV17" s="455">
        <v>2227940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77.819999999999993</v>
      </c>
      <c r="M18" s="508"/>
      <c r="N18" s="508"/>
      <c r="O18" s="508"/>
      <c r="P18" s="508"/>
      <c r="Q18" s="508"/>
      <c r="R18" s="509"/>
      <c r="S18" s="509"/>
      <c r="T18" s="509"/>
      <c r="U18" s="509"/>
      <c r="V18" s="510"/>
      <c r="W18" s="526"/>
      <c r="X18" s="527"/>
      <c r="Y18" s="527"/>
      <c r="Z18" s="527"/>
      <c r="AA18" s="527"/>
      <c r="AB18" s="551"/>
      <c r="AC18" s="425">
        <v>81.3</v>
      </c>
      <c r="AD18" s="426"/>
      <c r="AE18" s="426"/>
      <c r="AF18" s="426"/>
      <c r="AG18" s="511"/>
      <c r="AH18" s="425">
        <v>80.7</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3407602</v>
      </c>
      <c r="BO18" s="456"/>
      <c r="BP18" s="456"/>
      <c r="BQ18" s="456"/>
      <c r="BR18" s="456"/>
      <c r="BS18" s="456"/>
      <c r="BT18" s="456"/>
      <c r="BU18" s="457"/>
      <c r="BV18" s="455">
        <v>3215645</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148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5048965</v>
      </c>
      <c r="BO19" s="456"/>
      <c r="BP19" s="456"/>
      <c r="BQ19" s="456"/>
      <c r="BR19" s="456"/>
      <c r="BS19" s="456"/>
      <c r="BT19" s="456"/>
      <c r="BU19" s="457"/>
      <c r="BV19" s="455">
        <v>4612684</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5502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3783021</v>
      </c>
      <c r="BO22" s="485"/>
      <c r="BP22" s="485"/>
      <c r="BQ22" s="485"/>
      <c r="BR22" s="485"/>
      <c r="BS22" s="485"/>
      <c r="BT22" s="485"/>
      <c r="BU22" s="486"/>
      <c r="BV22" s="484">
        <v>4153384</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3447043</v>
      </c>
      <c r="BO23" s="456"/>
      <c r="BP23" s="456"/>
      <c r="BQ23" s="456"/>
      <c r="BR23" s="456"/>
      <c r="BS23" s="456"/>
      <c r="BT23" s="456"/>
      <c r="BU23" s="457"/>
      <c r="BV23" s="455">
        <v>3760332</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6090</v>
      </c>
      <c r="R24" s="409"/>
      <c r="S24" s="409"/>
      <c r="T24" s="409"/>
      <c r="U24" s="409"/>
      <c r="V24" s="410"/>
      <c r="W24" s="498"/>
      <c r="X24" s="435"/>
      <c r="Y24" s="436"/>
      <c r="Z24" s="411" t="s">
        <v>162</v>
      </c>
      <c r="AA24" s="412"/>
      <c r="AB24" s="412"/>
      <c r="AC24" s="412"/>
      <c r="AD24" s="412"/>
      <c r="AE24" s="412"/>
      <c r="AF24" s="412"/>
      <c r="AG24" s="413"/>
      <c r="AH24" s="408">
        <v>106</v>
      </c>
      <c r="AI24" s="409"/>
      <c r="AJ24" s="409"/>
      <c r="AK24" s="409"/>
      <c r="AL24" s="410"/>
      <c r="AM24" s="408">
        <v>328176</v>
      </c>
      <c r="AN24" s="409"/>
      <c r="AO24" s="409"/>
      <c r="AP24" s="409"/>
      <c r="AQ24" s="409"/>
      <c r="AR24" s="410"/>
      <c r="AS24" s="408">
        <v>3096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1410404</v>
      </c>
      <c r="BO24" s="456"/>
      <c r="BP24" s="456"/>
      <c r="BQ24" s="456"/>
      <c r="BR24" s="456"/>
      <c r="BS24" s="456"/>
      <c r="BT24" s="456"/>
      <c r="BU24" s="457"/>
      <c r="BV24" s="455">
        <v>1523779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5220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226285</v>
      </c>
      <c r="BO25" s="485"/>
      <c r="BP25" s="485"/>
      <c r="BQ25" s="485"/>
      <c r="BR25" s="485"/>
      <c r="BS25" s="485"/>
      <c r="BT25" s="485"/>
      <c r="BU25" s="486"/>
      <c r="BV25" s="484">
        <v>327866</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4620</v>
      </c>
      <c r="R26" s="409"/>
      <c r="S26" s="409"/>
      <c r="T26" s="409"/>
      <c r="U26" s="409"/>
      <c r="V26" s="410"/>
      <c r="W26" s="498"/>
      <c r="X26" s="435"/>
      <c r="Y26" s="436"/>
      <c r="Z26" s="411" t="s">
        <v>168</v>
      </c>
      <c r="AA26" s="466"/>
      <c r="AB26" s="466"/>
      <c r="AC26" s="466"/>
      <c r="AD26" s="466"/>
      <c r="AE26" s="466"/>
      <c r="AF26" s="466"/>
      <c r="AG26" s="467"/>
      <c r="AH26" s="408">
        <v>4</v>
      </c>
      <c r="AI26" s="409"/>
      <c r="AJ26" s="409"/>
      <c r="AK26" s="409"/>
      <c r="AL26" s="410"/>
      <c r="AM26" s="408">
        <v>9008</v>
      </c>
      <c r="AN26" s="409"/>
      <c r="AO26" s="409"/>
      <c r="AP26" s="409"/>
      <c r="AQ26" s="409"/>
      <c r="AR26" s="410"/>
      <c r="AS26" s="408">
        <v>2252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2400</v>
      </c>
      <c r="R27" s="409"/>
      <c r="S27" s="409"/>
      <c r="T27" s="409"/>
      <c r="U27" s="409"/>
      <c r="V27" s="410"/>
      <c r="W27" s="498"/>
      <c r="X27" s="435"/>
      <c r="Y27" s="436"/>
      <c r="Z27" s="411" t="s">
        <v>171</v>
      </c>
      <c r="AA27" s="412"/>
      <c r="AB27" s="412"/>
      <c r="AC27" s="412"/>
      <c r="AD27" s="412"/>
      <c r="AE27" s="412"/>
      <c r="AF27" s="412"/>
      <c r="AG27" s="413"/>
      <c r="AH27" s="408">
        <v>8</v>
      </c>
      <c r="AI27" s="409"/>
      <c r="AJ27" s="409"/>
      <c r="AK27" s="409"/>
      <c r="AL27" s="410"/>
      <c r="AM27" s="408">
        <v>25208</v>
      </c>
      <c r="AN27" s="409"/>
      <c r="AO27" s="409"/>
      <c r="AP27" s="409"/>
      <c r="AQ27" s="409"/>
      <c r="AR27" s="410"/>
      <c r="AS27" s="408">
        <v>3151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462173</v>
      </c>
      <c r="BO27" s="490"/>
      <c r="BP27" s="490"/>
      <c r="BQ27" s="490"/>
      <c r="BR27" s="490"/>
      <c r="BS27" s="490"/>
      <c r="BT27" s="490"/>
      <c r="BU27" s="491"/>
      <c r="BV27" s="489">
        <v>462173</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1840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1786716</v>
      </c>
      <c r="BO28" s="485"/>
      <c r="BP28" s="485"/>
      <c r="BQ28" s="485"/>
      <c r="BR28" s="485"/>
      <c r="BS28" s="485"/>
      <c r="BT28" s="485"/>
      <c r="BU28" s="486"/>
      <c r="BV28" s="484">
        <v>1676979</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10</v>
      </c>
      <c r="M29" s="409"/>
      <c r="N29" s="409"/>
      <c r="O29" s="409"/>
      <c r="P29" s="410"/>
      <c r="Q29" s="408">
        <v>1680</v>
      </c>
      <c r="R29" s="409"/>
      <c r="S29" s="409"/>
      <c r="T29" s="409"/>
      <c r="U29" s="409"/>
      <c r="V29" s="410"/>
      <c r="W29" s="499"/>
      <c r="X29" s="500"/>
      <c r="Y29" s="501"/>
      <c r="Z29" s="411" t="s">
        <v>177</v>
      </c>
      <c r="AA29" s="412"/>
      <c r="AB29" s="412"/>
      <c r="AC29" s="412"/>
      <c r="AD29" s="412"/>
      <c r="AE29" s="412"/>
      <c r="AF29" s="412"/>
      <c r="AG29" s="413"/>
      <c r="AH29" s="408">
        <v>114</v>
      </c>
      <c r="AI29" s="409"/>
      <c r="AJ29" s="409"/>
      <c r="AK29" s="409"/>
      <c r="AL29" s="410"/>
      <c r="AM29" s="408">
        <v>353384</v>
      </c>
      <c r="AN29" s="409"/>
      <c r="AO29" s="409"/>
      <c r="AP29" s="409"/>
      <c r="AQ29" s="409"/>
      <c r="AR29" s="410"/>
      <c r="AS29" s="408">
        <v>3100</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t="s">
        <v>122</v>
      </c>
      <c r="BO29" s="456"/>
      <c r="BP29" s="456"/>
      <c r="BQ29" s="456"/>
      <c r="BR29" s="456"/>
      <c r="BS29" s="456"/>
      <c r="BT29" s="456"/>
      <c r="BU29" s="457"/>
      <c r="BV29" s="455" t="s">
        <v>122</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1105655</v>
      </c>
      <c r="BO30" s="490"/>
      <c r="BP30" s="490"/>
      <c r="BQ30" s="490"/>
      <c r="BR30" s="490"/>
      <c r="BS30" s="490"/>
      <c r="BT30" s="490"/>
      <c r="BU30" s="491"/>
      <c r="BV30" s="489">
        <v>920657</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5</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6</v>
      </c>
      <c r="BF34" s="403"/>
      <c r="BG34" s="404" t="str">
        <f>IF('各会計、関係団体の財政状況及び健全化判断比率'!B32="","",'各会計、関係団体の財政状況及び健全化判断比率'!B32)</f>
        <v>風力発電事業特別会計</v>
      </c>
      <c r="BH34" s="404"/>
      <c r="BI34" s="404"/>
      <c r="BJ34" s="404"/>
      <c r="BK34" s="404"/>
      <c r="BL34" s="404"/>
      <c r="BM34" s="404"/>
      <c r="BN34" s="404"/>
      <c r="BO34" s="404"/>
      <c r="BP34" s="404"/>
      <c r="BQ34" s="404"/>
      <c r="BR34" s="404"/>
      <c r="BS34" s="404"/>
      <c r="BT34" s="404"/>
      <c r="BU34" s="404"/>
      <c r="BV34" s="169"/>
      <c r="BW34" s="403">
        <f>IF(BY34="","",MAX(C34:D43,U34:V43,AM34:AN43,BE34:BF43)+1)</f>
        <v>7</v>
      </c>
      <c r="BX34" s="403"/>
      <c r="BY34" s="404" t="str">
        <f>IF('各会計、関係団体の財政状況及び健全化判断比率'!B68="","",'各会計、関係団体の財政状況及び健全化判断比率'!B68)</f>
        <v>一部事務組合下田メディカルセンター（普通会計分）</v>
      </c>
      <c r="BZ34" s="404"/>
      <c r="CA34" s="404"/>
      <c r="CB34" s="404"/>
      <c r="CC34" s="404"/>
      <c r="CD34" s="404"/>
      <c r="CE34" s="404"/>
      <c r="CF34" s="404"/>
      <c r="CG34" s="404"/>
      <c r="CH34" s="404"/>
      <c r="CI34" s="404"/>
      <c r="CJ34" s="404"/>
      <c r="CK34" s="404"/>
      <c r="CL34" s="404"/>
      <c r="CM34" s="404"/>
      <c r="CN34" s="169"/>
      <c r="CO34" s="403" t="str">
        <f>IF(CQ34="","",MAX(C34:D43,U34:V43,AM34:AN43,BE34:BF43,BW34:BX43)+1)</f>
        <v/>
      </c>
      <c r="CP34" s="403"/>
      <c r="CQ34" s="404" t="str">
        <f>IF('各会計、関係団体の財政状況及び健全化判断比率'!BS7="","",'各会計、関係団体の財政状況及び健全化判断比率'!BS7)</f>
        <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9"/>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8</v>
      </c>
      <c r="BX35" s="403"/>
      <c r="BY35" s="404" t="str">
        <f>IF('各会計、関係団体の財政状況及び健全化判断比率'!B69="","",'各会計、関係団体の財政状況及び健全化判断比率'!B69)</f>
        <v>東河環境センター</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9</v>
      </c>
      <c r="BX36" s="403"/>
      <c r="BY36" s="404" t="str">
        <f>IF('各会計、関係団体の財政状況及び健全化判断比率'!B70="","",'各会計、関係団体の財政状況及び健全化判断比率'!B70)</f>
        <v>伊豆斎場組合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10</v>
      </c>
      <c r="BX37" s="403"/>
      <c r="BY37" s="404" t="str">
        <f>IF('各会計、関係団体の財政状況及び健全化判断比率'!B71="","",'各会計、関係団体の財政状況及び健全化判断比率'!B71)</f>
        <v>静岡県市町総合事務組合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11</v>
      </c>
      <c r="BX38" s="403"/>
      <c r="BY38" s="404" t="str">
        <f>IF('各会計、関係団体の財政状況及び健全化判断比率'!B72="","",'各会計、関係団体の財政状況及び健全化判断比率'!B72)</f>
        <v>静岡県地方税滞納整理機構</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12</v>
      </c>
      <c r="BX39" s="403"/>
      <c r="BY39" s="404" t="str">
        <f>IF('各会計、関係団体の財政状況及び健全化判断比率'!B73="","",'各会計、関係団体の財政状況及び健全化判断比率'!B73)</f>
        <v>駿東伊豆消防組合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13</v>
      </c>
      <c r="BX40" s="403"/>
      <c r="BY40" s="404" t="str">
        <f>IF('各会計、関係団体の財政状況及び健全化判断比率'!B74="","",'各会計、関係団体の財政状況及び健全化判断比率'!B74)</f>
        <v>静岡県後期高齢者医療広域連合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14</v>
      </c>
      <c r="BX41" s="403"/>
      <c r="BY41" s="404" t="str">
        <f>IF('各会計、関係団体の財政状況及び健全化判断比率'!B75="","",'各会計、関係団体の財政状況及び健全化判断比率'!B75)</f>
        <v>静岡県後期高齢者医療広域連合（事業会計分）</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6nXcD+UG3ycFSqTOIu8/qE8e+7jVBEjWNGIVCaRN29iEBElpfu4hS/ugHeCA/G00j+0ExnqnZdOv/Y8YQKGDRg==" saltValue="mpWmxNH7ea9Tu8ms79wwN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1849619</v>
      </c>
      <c r="S5" s="713"/>
      <c r="T5" s="713"/>
      <c r="U5" s="713"/>
      <c r="V5" s="713"/>
      <c r="W5" s="713"/>
      <c r="X5" s="713"/>
      <c r="Y5" s="738"/>
      <c r="Z5" s="751">
        <v>26.7</v>
      </c>
      <c r="AA5" s="751"/>
      <c r="AB5" s="751"/>
      <c r="AC5" s="751"/>
      <c r="AD5" s="752">
        <v>1849619</v>
      </c>
      <c r="AE5" s="752"/>
      <c r="AF5" s="752"/>
      <c r="AG5" s="752"/>
      <c r="AH5" s="752"/>
      <c r="AI5" s="752"/>
      <c r="AJ5" s="752"/>
      <c r="AK5" s="752"/>
      <c r="AL5" s="739">
        <v>46.6</v>
      </c>
      <c r="AM5" s="721"/>
      <c r="AN5" s="721"/>
      <c r="AO5" s="740"/>
      <c r="AP5" s="715" t="s">
        <v>216</v>
      </c>
      <c r="AQ5" s="716"/>
      <c r="AR5" s="716"/>
      <c r="AS5" s="716"/>
      <c r="AT5" s="716"/>
      <c r="AU5" s="716"/>
      <c r="AV5" s="716"/>
      <c r="AW5" s="716"/>
      <c r="AX5" s="716"/>
      <c r="AY5" s="716"/>
      <c r="AZ5" s="716"/>
      <c r="BA5" s="716"/>
      <c r="BB5" s="716"/>
      <c r="BC5" s="716"/>
      <c r="BD5" s="716"/>
      <c r="BE5" s="716"/>
      <c r="BF5" s="717"/>
      <c r="BG5" s="657">
        <v>1748113</v>
      </c>
      <c r="BH5" s="658"/>
      <c r="BI5" s="658"/>
      <c r="BJ5" s="658"/>
      <c r="BK5" s="658"/>
      <c r="BL5" s="658"/>
      <c r="BM5" s="658"/>
      <c r="BN5" s="659"/>
      <c r="BO5" s="695">
        <v>94.5</v>
      </c>
      <c r="BP5" s="695"/>
      <c r="BQ5" s="695"/>
      <c r="BR5" s="695"/>
      <c r="BS5" s="696" t="s">
        <v>122</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57407</v>
      </c>
      <c r="S6" s="658"/>
      <c r="T6" s="658"/>
      <c r="U6" s="658"/>
      <c r="V6" s="658"/>
      <c r="W6" s="658"/>
      <c r="X6" s="658"/>
      <c r="Y6" s="659"/>
      <c r="Z6" s="695">
        <v>0.8</v>
      </c>
      <c r="AA6" s="695"/>
      <c r="AB6" s="695"/>
      <c r="AC6" s="695"/>
      <c r="AD6" s="696">
        <v>57407</v>
      </c>
      <c r="AE6" s="696"/>
      <c r="AF6" s="696"/>
      <c r="AG6" s="696"/>
      <c r="AH6" s="696"/>
      <c r="AI6" s="696"/>
      <c r="AJ6" s="696"/>
      <c r="AK6" s="696"/>
      <c r="AL6" s="660">
        <v>1.4</v>
      </c>
      <c r="AM6" s="661"/>
      <c r="AN6" s="661"/>
      <c r="AO6" s="697"/>
      <c r="AP6" s="654" t="s">
        <v>221</v>
      </c>
      <c r="AQ6" s="655"/>
      <c r="AR6" s="655"/>
      <c r="AS6" s="655"/>
      <c r="AT6" s="655"/>
      <c r="AU6" s="655"/>
      <c r="AV6" s="655"/>
      <c r="AW6" s="655"/>
      <c r="AX6" s="655"/>
      <c r="AY6" s="655"/>
      <c r="AZ6" s="655"/>
      <c r="BA6" s="655"/>
      <c r="BB6" s="655"/>
      <c r="BC6" s="655"/>
      <c r="BD6" s="655"/>
      <c r="BE6" s="655"/>
      <c r="BF6" s="656"/>
      <c r="BG6" s="657">
        <v>1748113</v>
      </c>
      <c r="BH6" s="658"/>
      <c r="BI6" s="658"/>
      <c r="BJ6" s="658"/>
      <c r="BK6" s="658"/>
      <c r="BL6" s="658"/>
      <c r="BM6" s="658"/>
      <c r="BN6" s="659"/>
      <c r="BO6" s="695">
        <v>94.5</v>
      </c>
      <c r="BP6" s="695"/>
      <c r="BQ6" s="695"/>
      <c r="BR6" s="695"/>
      <c r="BS6" s="696" t="s">
        <v>122</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71706</v>
      </c>
      <c r="CS6" s="658"/>
      <c r="CT6" s="658"/>
      <c r="CU6" s="658"/>
      <c r="CV6" s="658"/>
      <c r="CW6" s="658"/>
      <c r="CX6" s="658"/>
      <c r="CY6" s="659"/>
      <c r="CZ6" s="739">
        <v>1.1000000000000001</v>
      </c>
      <c r="DA6" s="721"/>
      <c r="DB6" s="721"/>
      <c r="DC6" s="741"/>
      <c r="DD6" s="663">
        <v>9350</v>
      </c>
      <c r="DE6" s="658"/>
      <c r="DF6" s="658"/>
      <c r="DG6" s="658"/>
      <c r="DH6" s="658"/>
      <c r="DI6" s="658"/>
      <c r="DJ6" s="658"/>
      <c r="DK6" s="658"/>
      <c r="DL6" s="658"/>
      <c r="DM6" s="658"/>
      <c r="DN6" s="658"/>
      <c r="DO6" s="658"/>
      <c r="DP6" s="659"/>
      <c r="DQ6" s="663">
        <v>71706</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572</v>
      </c>
      <c r="S7" s="658"/>
      <c r="T7" s="658"/>
      <c r="U7" s="658"/>
      <c r="V7" s="658"/>
      <c r="W7" s="658"/>
      <c r="X7" s="658"/>
      <c r="Y7" s="659"/>
      <c r="Z7" s="695">
        <v>0</v>
      </c>
      <c r="AA7" s="695"/>
      <c r="AB7" s="695"/>
      <c r="AC7" s="695"/>
      <c r="AD7" s="696">
        <v>572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498479</v>
      </c>
      <c r="BH7" s="658"/>
      <c r="BI7" s="658"/>
      <c r="BJ7" s="658"/>
      <c r="BK7" s="658"/>
      <c r="BL7" s="658"/>
      <c r="BM7" s="658"/>
      <c r="BN7" s="659"/>
      <c r="BO7" s="695">
        <v>27</v>
      </c>
      <c r="BP7" s="695"/>
      <c r="BQ7" s="695"/>
      <c r="BR7" s="695"/>
      <c r="BS7" s="696" t="s">
        <v>122</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1824071</v>
      </c>
      <c r="CS7" s="658"/>
      <c r="CT7" s="658"/>
      <c r="CU7" s="658"/>
      <c r="CV7" s="658"/>
      <c r="CW7" s="658"/>
      <c r="CX7" s="658"/>
      <c r="CY7" s="659"/>
      <c r="CZ7" s="695">
        <v>28.4</v>
      </c>
      <c r="DA7" s="695"/>
      <c r="DB7" s="695"/>
      <c r="DC7" s="695"/>
      <c r="DD7" s="663">
        <v>38025</v>
      </c>
      <c r="DE7" s="658"/>
      <c r="DF7" s="658"/>
      <c r="DG7" s="658"/>
      <c r="DH7" s="658"/>
      <c r="DI7" s="658"/>
      <c r="DJ7" s="658"/>
      <c r="DK7" s="658"/>
      <c r="DL7" s="658"/>
      <c r="DM7" s="658"/>
      <c r="DN7" s="658"/>
      <c r="DO7" s="658"/>
      <c r="DP7" s="659"/>
      <c r="DQ7" s="663">
        <v>1081778</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10536</v>
      </c>
      <c r="S8" s="658"/>
      <c r="T8" s="658"/>
      <c r="U8" s="658"/>
      <c r="V8" s="658"/>
      <c r="W8" s="658"/>
      <c r="X8" s="658"/>
      <c r="Y8" s="659"/>
      <c r="Z8" s="695">
        <v>0.2</v>
      </c>
      <c r="AA8" s="695"/>
      <c r="AB8" s="695"/>
      <c r="AC8" s="695"/>
      <c r="AD8" s="696">
        <v>10536</v>
      </c>
      <c r="AE8" s="696"/>
      <c r="AF8" s="696"/>
      <c r="AG8" s="696"/>
      <c r="AH8" s="696"/>
      <c r="AI8" s="696"/>
      <c r="AJ8" s="696"/>
      <c r="AK8" s="696"/>
      <c r="AL8" s="660">
        <v>0.3</v>
      </c>
      <c r="AM8" s="661"/>
      <c r="AN8" s="661"/>
      <c r="AO8" s="697"/>
      <c r="AP8" s="654" t="s">
        <v>227</v>
      </c>
      <c r="AQ8" s="655"/>
      <c r="AR8" s="655"/>
      <c r="AS8" s="655"/>
      <c r="AT8" s="655"/>
      <c r="AU8" s="655"/>
      <c r="AV8" s="655"/>
      <c r="AW8" s="655"/>
      <c r="AX8" s="655"/>
      <c r="AY8" s="655"/>
      <c r="AZ8" s="655"/>
      <c r="BA8" s="655"/>
      <c r="BB8" s="655"/>
      <c r="BC8" s="655"/>
      <c r="BD8" s="655"/>
      <c r="BE8" s="655"/>
      <c r="BF8" s="656"/>
      <c r="BG8" s="657">
        <v>24924</v>
      </c>
      <c r="BH8" s="658"/>
      <c r="BI8" s="658"/>
      <c r="BJ8" s="658"/>
      <c r="BK8" s="658"/>
      <c r="BL8" s="658"/>
      <c r="BM8" s="658"/>
      <c r="BN8" s="659"/>
      <c r="BO8" s="695">
        <v>1.3</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1684017</v>
      </c>
      <c r="CS8" s="658"/>
      <c r="CT8" s="658"/>
      <c r="CU8" s="658"/>
      <c r="CV8" s="658"/>
      <c r="CW8" s="658"/>
      <c r="CX8" s="658"/>
      <c r="CY8" s="659"/>
      <c r="CZ8" s="695">
        <v>26.2</v>
      </c>
      <c r="DA8" s="695"/>
      <c r="DB8" s="695"/>
      <c r="DC8" s="695"/>
      <c r="DD8" s="663">
        <v>1441</v>
      </c>
      <c r="DE8" s="658"/>
      <c r="DF8" s="658"/>
      <c r="DG8" s="658"/>
      <c r="DH8" s="658"/>
      <c r="DI8" s="658"/>
      <c r="DJ8" s="658"/>
      <c r="DK8" s="658"/>
      <c r="DL8" s="658"/>
      <c r="DM8" s="658"/>
      <c r="DN8" s="658"/>
      <c r="DO8" s="658"/>
      <c r="DP8" s="659"/>
      <c r="DQ8" s="663">
        <v>1034309</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18140</v>
      </c>
      <c r="S9" s="658"/>
      <c r="T9" s="658"/>
      <c r="U9" s="658"/>
      <c r="V9" s="658"/>
      <c r="W9" s="658"/>
      <c r="X9" s="658"/>
      <c r="Y9" s="659"/>
      <c r="Z9" s="695">
        <v>0.3</v>
      </c>
      <c r="AA9" s="695"/>
      <c r="AB9" s="695"/>
      <c r="AC9" s="695"/>
      <c r="AD9" s="696">
        <v>18140</v>
      </c>
      <c r="AE9" s="696"/>
      <c r="AF9" s="696"/>
      <c r="AG9" s="696"/>
      <c r="AH9" s="696"/>
      <c r="AI9" s="696"/>
      <c r="AJ9" s="696"/>
      <c r="AK9" s="696"/>
      <c r="AL9" s="660">
        <v>0.5</v>
      </c>
      <c r="AM9" s="661"/>
      <c r="AN9" s="661"/>
      <c r="AO9" s="697"/>
      <c r="AP9" s="654" t="s">
        <v>230</v>
      </c>
      <c r="AQ9" s="655"/>
      <c r="AR9" s="655"/>
      <c r="AS9" s="655"/>
      <c r="AT9" s="655"/>
      <c r="AU9" s="655"/>
      <c r="AV9" s="655"/>
      <c r="AW9" s="655"/>
      <c r="AX9" s="655"/>
      <c r="AY9" s="655"/>
      <c r="AZ9" s="655"/>
      <c r="BA9" s="655"/>
      <c r="BB9" s="655"/>
      <c r="BC9" s="655"/>
      <c r="BD9" s="655"/>
      <c r="BE9" s="655"/>
      <c r="BF9" s="656"/>
      <c r="BG9" s="657">
        <v>404331</v>
      </c>
      <c r="BH9" s="658"/>
      <c r="BI9" s="658"/>
      <c r="BJ9" s="658"/>
      <c r="BK9" s="658"/>
      <c r="BL9" s="658"/>
      <c r="BM9" s="658"/>
      <c r="BN9" s="659"/>
      <c r="BO9" s="695">
        <v>21.9</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726764</v>
      </c>
      <c r="CS9" s="658"/>
      <c r="CT9" s="658"/>
      <c r="CU9" s="658"/>
      <c r="CV9" s="658"/>
      <c r="CW9" s="658"/>
      <c r="CX9" s="658"/>
      <c r="CY9" s="659"/>
      <c r="CZ9" s="695">
        <v>11.3</v>
      </c>
      <c r="DA9" s="695"/>
      <c r="DB9" s="695"/>
      <c r="DC9" s="695"/>
      <c r="DD9" s="663">
        <v>9027</v>
      </c>
      <c r="DE9" s="658"/>
      <c r="DF9" s="658"/>
      <c r="DG9" s="658"/>
      <c r="DH9" s="658"/>
      <c r="DI9" s="658"/>
      <c r="DJ9" s="658"/>
      <c r="DK9" s="658"/>
      <c r="DL9" s="658"/>
      <c r="DM9" s="658"/>
      <c r="DN9" s="658"/>
      <c r="DO9" s="658"/>
      <c r="DP9" s="659"/>
      <c r="DQ9" s="663">
        <v>641439</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47789</v>
      </c>
      <c r="BH10" s="658"/>
      <c r="BI10" s="658"/>
      <c r="BJ10" s="658"/>
      <c r="BK10" s="658"/>
      <c r="BL10" s="658"/>
      <c r="BM10" s="658"/>
      <c r="BN10" s="659"/>
      <c r="BO10" s="695">
        <v>2.6</v>
      </c>
      <c r="BP10" s="695"/>
      <c r="BQ10" s="695"/>
      <c r="BR10" s="695"/>
      <c r="BS10" s="696" t="s">
        <v>122</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301759</v>
      </c>
      <c r="S11" s="658"/>
      <c r="T11" s="658"/>
      <c r="U11" s="658"/>
      <c r="V11" s="658"/>
      <c r="W11" s="658"/>
      <c r="X11" s="658"/>
      <c r="Y11" s="659"/>
      <c r="Z11" s="660">
        <v>4.4000000000000004</v>
      </c>
      <c r="AA11" s="661"/>
      <c r="AB11" s="661"/>
      <c r="AC11" s="662"/>
      <c r="AD11" s="663">
        <v>301759</v>
      </c>
      <c r="AE11" s="658"/>
      <c r="AF11" s="658"/>
      <c r="AG11" s="658"/>
      <c r="AH11" s="658"/>
      <c r="AI11" s="658"/>
      <c r="AJ11" s="658"/>
      <c r="AK11" s="659"/>
      <c r="AL11" s="660">
        <v>7.6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21435</v>
      </c>
      <c r="BH11" s="658"/>
      <c r="BI11" s="658"/>
      <c r="BJ11" s="658"/>
      <c r="BK11" s="658"/>
      <c r="BL11" s="658"/>
      <c r="BM11" s="658"/>
      <c r="BN11" s="659"/>
      <c r="BO11" s="695">
        <v>1.2</v>
      </c>
      <c r="BP11" s="695"/>
      <c r="BQ11" s="695"/>
      <c r="BR11" s="695"/>
      <c r="BS11" s="696" t="s">
        <v>122</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127304</v>
      </c>
      <c r="CS11" s="658"/>
      <c r="CT11" s="658"/>
      <c r="CU11" s="658"/>
      <c r="CV11" s="658"/>
      <c r="CW11" s="658"/>
      <c r="CX11" s="658"/>
      <c r="CY11" s="659"/>
      <c r="CZ11" s="695">
        <v>2</v>
      </c>
      <c r="DA11" s="695"/>
      <c r="DB11" s="695"/>
      <c r="DC11" s="695"/>
      <c r="DD11" s="663">
        <v>53142</v>
      </c>
      <c r="DE11" s="658"/>
      <c r="DF11" s="658"/>
      <c r="DG11" s="658"/>
      <c r="DH11" s="658"/>
      <c r="DI11" s="658"/>
      <c r="DJ11" s="658"/>
      <c r="DK11" s="658"/>
      <c r="DL11" s="658"/>
      <c r="DM11" s="658"/>
      <c r="DN11" s="658"/>
      <c r="DO11" s="658"/>
      <c r="DP11" s="659"/>
      <c r="DQ11" s="663">
        <v>91069</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10782</v>
      </c>
      <c r="S12" s="658"/>
      <c r="T12" s="658"/>
      <c r="U12" s="658"/>
      <c r="V12" s="658"/>
      <c r="W12" s="658"/>
      <c r="X12" s="658"/>
      <c r="Y12" s="659"/>
      <c r="Z12" s="695">
        <v>0.2</v>
      </c>
      <c r="AA12" s="695"/>
      <c r="AB12" s="695"/>
      <c r="AC12" s="695"/>
      <c r="AD12" s="696">
        <v>10782</v>
      </c>
      <c r="AE12" s="696"/>
      <c r="AF12" s="696"/>
      <c r="AG12" s="696"/>
      <c r="AH12" s="696"/>
      <c r="AI12" s="696"/>
      <c r="AJ12" s="696"/>
      <c r="AK12" s="696"/>
      <c r="AL12" s="660">
        <v>0.3</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1105090</v>
      </c>
      <c r="BH12" s="658"/>
      <c r="BI12" s="658"/>
      <c r="BJ12" s="658"/>
      <c r="BK12" s="658"/>
      <c r="BL12" s="658"/>
      <c r="BM12" s="658"/>
      <c r="BN12" s="659"/>
      <c r="BO12" s="695">
        <v>59.7</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254280</v>
      </c>
      <c r="CS12" s="658"/>
      <c r="CT12" s="658"/>
      <c r="CU12" s="658"/>
      <c r="CV12" s="658"/>
      <c r="CW12" s="658"/>
      <c r="CX12" s="658"/>
      <c r="CY12" s="659"/>
      <c r="CZ12" s="695">
        <v>4</v>
      </c>
      <c r="DA12" s="695"/>
      <c r="DB12" s="695"/>
      <c r="DC12" s="695"/>
      <c r="DD12" s="663">
        <v>26519</v>
      </c>
      <c r="DE12" s="658"/>
      <c r="DF12" s="658"/>
      <c r="DG12" s="658"/>
      <c r="DH12" s="658"/>
      <c r="DI12" s="658"/>
      <c r="DJ12" s="658"/>
      <c r="DK12" s="658"/>
      <c r="DL12" s="658"/>
      <c r="DM12" s="658"/>
      <c r="DN12" s="658"/>
      <c r="DO12" s="658"/>
      <c r="DP12" s="659"/>
      <c r="DQ12" s="663">
        <v>133414</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1102785</v>
      </c>
      <c r="BH13" s="658"/>
      <c r="BI13" s="658"/>
      <c r="BJ13" s="658"/>
      <c r="BK13" s="658"/>
      <c r="BL13" s="658"/>
      <c r="BM13" s="658"/>
      <c r="BN13" s="659"/>
      <c r="BO13" s="695">
        <v>59.6</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266813</v>
      </c>
      <c r="CS13" s="658"/>
      <c r="CT13" s="658"/>
      <c r="CU13" s="658"/>
      <c r="CV13" s="658"/>
      <c r="CW13" s="658"/>
      <c r="CX13" s="658"/>
      <c r="CY13" s="659"/>
      <c r="CZ13" s="695">
        <v>4.2</v>
      </c>
      <c r="DA13" s="695"/>
      <c r="DB13" s="695"/>
      <c r="DC13" s="695"/>
      <c r="DD13" s="663">
        <v>172691</v>
      </c>
      <c r="DE13" s="658"/>
      <c r="DF13" s="658"/>
      <c r="DG13" s="658"/>
      <c r="DH13" s="658"/>
      <c r="DI13" s="658"/>
      <c r="DJ13" s="658"/>
      <c r="DK13" s="658"/>
      <c r="DL13" s="658"/>
      <c r="DM13" s="658"/>
      <c r="DN13" s="658"/>
      <c r="DO13" s="658"/>
      <c r="DP13" s="659"/>
      <c r="DQ13" s="663">
        <v>131725</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43751</v>
      </c>
      <c r="BH14" s="658"/>
      <c r="BI14" s="658"/>
      <c r="BJ14" s="658"/>
      <c r="BK14" s="658"/>
      <c r="BL14" s="658"/>
      <c r="BM14" s="658"/>
      <c r="BN14" s="659"/>
      <c r="BO14" s="695">
        <v>2.4</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376836</v>
      </c>
      <c r="CS14" s="658"/>
      <c r="CT14" s="658"/>
      <c r="CU14" s="658"/>
      <c r="CV14" s="658"/>
      <c r="CW14" s="658"/>
      <c r="CX14" s="658"/>
      <c r="CY14" s="659"/>
      <c r="CZ14" s="695">
        <v>5.9</v>
      </c>
      <c r="DA14" s="695"/>
      <c r="DB14" s="695"/>
      <c r="DC14" s="695"/>
      <c r="DD14" s="663">
        <v>4745</v>
      </c>
      <c r="DE14" s="658"/>
      <c r="DF14" s="658"/>
      <c r="DG14" s="658"/>
      <c r="DH14" s="658"/>
      <c r="DI14" s="658"/>
      <c r="DJ14" s="658"/>
      <c r="DK14" s="658"/>
      <c r="DL14" s="658"/>
      <c r="DM14" s="658"/>
      <c r="DN14" s="658"/>
      <c r="DO14" s="658"/>
      <c r="DP14" s="659"/>
      <c r="DQ14" s="663">
        <v>359234</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9649</v>
      </c>
      <c r="S15" s="658"/>
      <c r="T15" s="658"/>
      <c r="U15" s="658"/>
      <c r="V15" s="658"/>
      <c r="W15" s="658"/>
      <c r="X15" s="658"/>
      <c r="Y15" s="659"/>
      <c r="Z15" s="695">
        <v>0.1</v>
      </c>
      <c r="AA15" s="695"/>
      <c r="AB15" s="695"/>
      <c r="AC15" s="695"/>
      <c r="AD15" s="696">
        <v>9649</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100793</v>
      </c>
      <c r="BH15" s="658"/>
      <c r="BI15" s="658"/>
      <c r="BJ15" s="658"/>
      <c r="BK15" s="658"/>
      <c r="BL15" s="658"/>
      <c r="BM15" s="658"/>
      <c r="BN15" s="659"/>
      <c r="BO15" s="695">
        <v>5.4</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524300</v>
      </c>
      <c r="CS15" s="658"/>
      <c r="CT15" s="658"/>
      <c r="CU15" s="658"/>
      <c r="CV15" s="658"/>
      <c r="CW15" s="658"/>
      <c r="CX15" s="658"/>
      <c r="CY15" s="659"/>
      <c r="CZ15" s="695">
        <v>8.1999999999999993</v>
      </c>
      <c r="DA15" s="695"/>
      <c r="DB15" s="695"/>
      <c r="DC15" s="695"/>
      <c r="DD15" s="663">
        <v>28303</v>
      </c>
      <c r="DE15" s="658"/>
      <c r="DF15" s="658"/>
      <c r="DG15" s="658"/>
      <c r="DH15" s="658"/>
      <c r="DI15" s="658"/>
      <c r="DJ15" s="658"/>
      <c r="DK15" s="658"/>
      <c r="DL15" s="658"/>
      <c r="DM15" s="658"/>
      <c r="DN15" s="658"/>
      <c r="DO15" s="658"/>
      <c r="DP15" s="659"/>
      <c r="DQ15" s="663">
        <v>457182</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32237</v>
      </c>
      <c r="S16" s="658"/>
      <c r="T16" s="658"/>
      <c r="U16" s="658"/>
      <c r="V16" s="658"/>
      <c r="W16" s="658"/>
      <c r="X16" s="658"/>
      <c r="Y16" s="659"/>
      <c r="Z16" s="695">
        <v>0.5</v>
      </c>
      <c r="AA16" s="695"/>
      <c r="AB16" s="695"/>
      <c r="AC16" s="695"/>
      <c r="AD16" s="696">
        <v>32237</v>
      </c>
      <c r="AE16" s="696"/>
      <c r="AF16" s="696"/>
      <c r="AG16" s="696"/>
      <c r="AH16" s="696"/>
      <c r="AI16" s="696"/>
      <c r="AJ16" s="696"/>
      <c r="AK16" s="696"/>
      <c r="AL16" s="660">
        <v>0.8</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v>53775</v>
      </c>
      <c r="CS16" s="658"/>
      <c r="CT16" s="658"/>
      <c r="CU16" s="658"/>
      <c r="CV16" s="658"/>
      <c r="CW16" s="658"/>
      <c r="CX16" s="658"/>
      <c r="CY16" s="659"/>
      <c r="CZ16" s="695">
        <v>0.8</v>
      </c>
      <c r="DA16" s="695"/>
      <c r="DB16" s="695"/>
      <c r="DC16" s="695"/>
      <c r="DD16" s="663" t="s">
        <v>122</v>
      </c>
      <c r="DE16" s="658"/>
      <c r="DF16" s="658"/>
      <c r="DG16" s="658"/>
      <c r="DH16" s="658"/>
      <c r="DI16" s="658"/>
      <c r="DJ16" s="658"/>
      <c r="DK16" s="658"/>
      <c r="DL16" s="658"/>
      <c r="DM16" s="658"/>
      <c r="DN16" s="658"/>
      <c r="DO16" s="658"/>
      <c r="DP16" s="659"/>
      <c r="DQ16" s="663">
        <v>23135</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45625</v>
      </c>
      <c r="S17" s="658"/>
      <c r="T17" s="658"/>
      <c r="U17" s="658"/>
      <c r="V17" s="658"/>
      <c r="W17" s="658"/>
      <c r="X17" s="658"/>
      <c r="Y17" s="659"/>
      <c r="Z17" s="695">
        <v>0.7</v>
      </c>
      <c r="AA17" s="695"/>
      <c r="AB17" s="695"/>
      <c r="AC17" s="695"/>
      <c r="AD17" s="696">
        <v>45625</v>
      </c>
      <c r="AE17" s="696"/>
      <c r="AF17" s="696"/>
      <c r="AG17" s="696"/>
      <c r="AH17" s="696"/>
      <c r="AI17" s="696"/>
      <c r="AJ17" s="696"/>
      <c r="AK17" s="696"/>
      <c r="AL17" s="660">
        <v>1.2</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512144</v>
      </c>
      <c r="CS17" s="658"/>
      <c r="CT17" s="658"/>
      <c r="CU17" s="658"/>
      <c r="CV17" s="658"/>
      <c r="CW17" s="658"/>
      <c r="CX17" s="658"/>
      <c r="CY17" s="659"/>
      <c r="CZ17" s="695">
        <v>8</v>
      </c>
      <c r="DA17" s="695"/>
      <c r="DB17" s="695"/>
      <c r="DC17" s="695"/>
      <c r="DD17" s="663" t="s">
        <v>122</v>
      </c>
      <c r="DE17" s="658"/>
      <c r="DF17" s="658"/>
      <c r="DG17" s="658"/>
      <c r="DH17" s="658"/>
      <c r="DI17" s="658"/>
      <c r="DJ17" s="658"/>
      <c r="DK17" s="658"/>
      <c r="DL17" s="658"/>
      <c r="DM17" s="658"/>
      <c r="DN17" s="658"/>
      <c r="DO17" s="658"/>
      <c r="DP17" s="659"/>
      <c r="DQ17" s="663">
        <v>512144</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3734</v>
      </c>
      <c r="S18" s="658"/>
      <c r="T18" s="658"/>
      <c r="U18" s="658"/>
      <c r="V18" s="658"/>
      <c r="W18" s="658"/>
      <c r="X18" s="658"/>
      <c r="Y18" s="659"/>
      <c r="Z18" s="695">
        <v>0.1</v>
      </c>
      <c r="AA18" s="695"/>
      <c r="AB18" s="695"/>
      <c r="AC18" s="695"/>
      <c r="AD18" s="696">
        <v>3734</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41891</v>
      </c>
      <c r="S19" s="658"/>
      <c r="T19" s="658"/>
      <c r="U19" s="658"/>
      <c r="V19" s="658"/>
      <c r="W19" s="658"/>
      <c r="X19" s="658"/>
      <c r="Y19" s="659"/>
      <c r="Z19" s="695">
        <v>0.6</v>
      </c>
      <c r="AA19" s="695"/>
      <c r="AB19" s="695"/>
      <c r="AC19" s="695"/>
      <c r="AD19" s="696">
        <v>41891</v>
      </c>
      <c r="AE19" s="696"/>
      <c r="AF19" s="696"/>
      <c r="AG19" s="696"/>
      <c r="AH19" s="696"/>
      <c r="AI19" s="696"/>
      <c r="AJ19" s="696"/>
      <c r="AK19" s="696"/>
      <c r="AL19" s="660">
        <v>1.1000000000000001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101506</v>
      </c>
      <c r="BH19" s="658"/>
      <c r="BI19" s="658"/>
      <c r="BJ19" s="658"/>
      <c r="BK19" s="658"/>
      <c r="BL19" s="658"/>
      <c r="BM19" s="658"/>
      <c r="BN19" s="659"/>
      <c r="BO19" s="695">
        <v>5.5</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101506</v>
      </c>
      <c r="BH20" s="658"/>
      <c r="BI20" s="658"/>
      <c r="BJ20" s="658"/>
      <c r="BK20" s="658"/>
      <c r="BL20" s="658"/>
      <c r="BM20" s="658"/>
      <c r="BN20" s="659"/>
      <c r="BO20" s="695">
        <v>5.5</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6422010</v>
      </c>
      <c r="CS20" s="658"/>
      <c r="CT20" s="658"/>
      <c r="CU20" s="658"/>
      <c r="CV20" s="658"/>
      <c r="CW20" s="658"/>
      <c r="CX20" s="658"/>
      <c r="CY20" s="659"/>
      <c r="CZ20" s="695">
        <v>100</v>
      </c>
      <c r="DA20" s="695"/>
      <c r="DB20" s="695"/>
      <c r="DC20" s="695"/>
      <c r="DD20" s="663">
        <v>343243</v>
      </c>
      <c r="DE20" s="658"/>
      <c r="DF20" s="658"/>
      <c r="DG20" s="658"/>
      <c r="DH20" s="658"/>
      <c r="DI20" s="658"/>
      <c r="DJ20" s="658"/>
      <c r="DK20" s="658"/>
      <c r="DL20" s="658"/>
      <c r="DM20" s="658"/>
      <c r="DN20" s="658"/>
      <c r="DO20" s="658"/>
      <c r="DP20" s="659"/>
      <c r="DQ20" s="663">
        <v>4537135</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1810538</v>
      </c>
      <c r="S21" s="658"/>
      <c r="T21" s="658"/>
      <c r="U21" s="658"/>
      <c r="V21" s="658"/>
      <c r="W21" s="658"/>
      <c r="X21" s="658"/>
      <c r="Y21" s="659"/>
      <c r="Z21" s="695">
        <v>26.1</v>
      </c>
      <c r="AA21" s="695"/>
      <c r="AB21" s="695"/>
      <c r="AC21" s="695"/>
      <c r="AD21" s="696">
        <v>1601992</v>
      </c>
      <c r="AE21" s="696"/>
      <c r="AF21" s="696"/>
      <c r="AG21" s="696"/>
      <c r="AH21" s="696"/>
      <c r="AI21" s="696"/>
      <c r="AJ21" s="696"/>
      <c r="AK21" s="696"/>
      <c r="AL21" s="660">
        <v>40.4</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101506</v>
      </c>
      <c r="BH21" s="658"/>
      <c r="BI21" s="658"/>
      <c r="BJ21" s="658"/>
      <c r="BK21" s="658"/>
      <c r="BL21" s="658"/>
      <c r="BM21" s="658"/>
      <c r="BN21" s="659"/>
      <c r="BO21" s="695">
        <v>5.5</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1601992</v>
      </c>
      <c r="S22" s="658"/>
      <c r="T22" s="658"/>
      <c r="U22" s="658"/>
      <c r="V22" s="658"/>
      <c r="W22" s="658"/>
      <c r="X22" s="658"/>
      <c r="Y22" s="659"/>
      <c r="Z22" s="695">
        <v>23.1</v>
      </c>
      <c r="AA22" s="695"/>
      <c r="AB22" s="695"/>
      <c r="AC22" s="695"/>
      <c r="AD22" s="696">
        <v>1601992</v>
      </c>
      <c r="AE22" s="696"/>
      <c r="AF22" s="696"/>
      <c r="AG22" s="696"/>
      <c r="AH22" s="696"/>
      <c r="AI22" s="696"/>
      <c r="AJ22" s="696"/>
      <c r="AK22" s="696"/>
      <c r="AL22" s="660">
        <v>40.4</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208546</v>
      </c>
      <c r="S23" s="658"/>
      <c r="T23" s="658"/>
      <c r="U23" s="658"/>
      <c r="V23" s="658"/>
      <c r="W23" s="658"/>
      <c r="X23" s="658"/>
      <c r="Y23" s="659"/>
      <c r="Z23" s="695">
        <v>3</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2225572</v>
      </c>
      <c r="CS24" s="713"/>
      <c r="CT24" s="713"/>
      <c r="CU24" s="713"/>
      <c r="CV24" s="713"/>
      <c r="CW24" s="713"/>
      <c r="CX24" s="713"/>
      <c r="CY24" s="738"/>
      <c r="CZ24" s="739">
        <v>34.700000000000003</v>
      </c>
      <c r="DA24" s="721"/>
      <c r="DB24" s="721"/>
      <c r="DC24" s="741"/>
      <c r="DD24" s="737">
        <v>1698296</v>
      </c>
      <c r="DE24" s="713"/>
      <c r="DF24" s="713"/>
      <c r="DG24" s="713"/>
      <c r="DH24" s="713"/>
      <c r="DI24" s="713"/>
      <c r="DJ24" s="713"/>
      <c r="DK24" s="738"/>
      <c r="DL24" s="737">
        <v>1451614</v>
      </c>
      <c r="DM24" s="713"/>
      <c r="DN24" s="713"/>
      <c r="DO24" s="713"/>
      <c r="DP24" s="713"/>
      <c r="DQ24" s="713"/>
      <c r="DR24" s="713"/>
      <c r="DS24" s="713"/>
      <c r="DT24" s="713"/>
      <c r="DU24" s="713"/>
      <c r="DV24" s="738"/>
      <c r="DW24" s="739">
        <v>36.5</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4146864</v>
      </c>
      <c r="S25" s="658"/>
      <c r="T25" s="658"/>
      <c r="U25" s="658"/>
      <c r="V25" s="658"/>
      <c r="W25" s="658"/>
      <c r="X25" s="658"/>
      <c r="Y25" s="659"/>
      <c r="Z25" s="695">
        <v>59.8</v>
      </c>
      <c r="AA25" s="695"/>
      <c r="AB25" s="695"/>
      <c r="AC25" s="695"/>
      <c r="AD25" s="696">
        <v>3938318</v>
      </c>
      <c r="AE25" s="696"/>
      <c r="AF25" s="696"/>
      <c r="AG25" s="696"/>
      <c r="AH25" s="696"/>
      <c r="AI25" s="696"/>
      <c r="AJ25" s="696"/>
      <c r="AK25" s="696"/>
      <c r="AL25" s="660">
        <v>99.3</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1150735</v>
      </c>
      <c r="CS25" s="670"/>
      <c r="CT25" s="670"/>
      <c r="CU25" s="670"/>
      <c r="CV25" s="670"/>
      <c r="CW25" s="670"/>
      <c r="CX25" s="670"/>
      <c r="CY25" s="671"/>
      <c r="CZ25" s="660">
        <v>17.899999999999999</v>
      </c>
      <c r="DA25" s="672"/>
      <c r="DB25" s="672"/>
      <c r="DC25" s="673"/>
      <c r="DD25" s="663">
        <v>976978</v>
      </c>
      <c r="DE25" s="670"/>
      <c r="DF25" s="670"/>
      <c r="DG25" s="670"/>
      <c r="DH25" s="670"/>
      <c r="DI25" s="670"/>
      <c r="DJ25" s="670"/>
      <c r="DK25" s="671"/>
      <c r="DL25" s="663">
        <v>814280</v>
      </c>
      <c r="DM25" s="670"/>
      <c r="DN25" s="670"/>
      <c r="DO25" s="670"/>
      <c r="DP25" s="670"/>
      <c r="DQ25" s="670"/>
      <c r="DR25" s="670"/>
      <c r="DS25" s="670"/>
      <c r="DT25" s="670"/>
      <c r="DU25" s="670"/>
      <c r="DV25" s="671"/>
      <c r="DW25" s="660">
        <v>20.399999999999999</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752</v>
      </c>
      <c r="S26" s="658"/>
      <c r="T26" s="658"/>
      <c r="U26" s="658"/>
      <c r="V26" s="658"/>
      <c r="W26" s="658"/>
      <c r="X26" s="658"/>
      <c r="Y26" s="659"/>
      <c r="Z26" s="695">
        <v>0</v>
      </c>
      <c r="AA26" s="695"/>
      <c r="AB26" s="695"/>
      <c r="AC26" s="695"/>
      <c r="AD26" s="696">
        <v>752</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638670</v>
      </c>
      <c r="CS26" s="658"/>
      <c r="CT26" s="658"/>
      <c r="CU26" s="658"/>
      <c r="CV26" s="658"/>
      <c r="CW26" s="658"/>
      <c r="CX26" s="658"/>
      <c r="CY26" s="659"/>
      <c r="CZ26" s="660">
        <v>9.9</v>
      </c>
      <c r="DA26" s="672"/>
      <c r="DB26" s="672"/>
      <c r="DC26" s="673"/>
      <c r="DD26" s="663">
        <v>531306</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20686</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1849619</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562693</v>
      </c>
      <c r="CS27" s="670"/>
      <c r="CT27" s="670"/>
      <c r="CU27" s="670"/>
      <c r="CV27" s="670"/>
      <c r="CW27" s="670"/>
      <c r="CX27" s="670"/>
      <c r="CY27" s="671"/>
      <c r="CZ27" s="660">
        <v>8.8000000000000007</v>
      </c>
      <c r="DA27" s="672"/>
      <c r="DB27" s="672"/>
      <c r="DC27" s="673"/>
      <c r="DD27" s="663">
        <v>209174</v>
      </c>
      <c r="DE27" s="670"/>
      <c r="DF27" s="670"/>
      <c r="DG27" s="670"/>
      <c r="DH27" s="670"/>
      <c r="DI27" s="670"/>
      <c r="DJ27" s="670"/>
      <c r="DK27" s="671"/>
      <c r="DL27" s="663">
        <v>125190</v>
      </c>
      <c r="DM27" s="670"/>
      <c r="DN27" s="670"/>
      <c r="DO27" s="670"/>
      <c r="DP27" s="670"/>
      <c r="DQ27" s="670"/>
      <c r="DR27" s="670"/>
      <c r="DS27" s="670"/>
      <c r="DT27" s="670"/>
      <c r="DU27" s="670"/>
      <c r="DV27" s="671"/>
      <c r="DW27" s="660">
        <v>3.1</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36562</v>
      </c>
      <c r="S28" s="658"/>
      <c r="T28" s="658"/>
      <c r="U28" s="658"/>
      <c r="V28" s="658"/>
      <c r="W28" s="658"/>
      <c r="X28" s="658"/>
      <c r="Y28" s="659"/>
      <c r="Z28" s="695">
        <v>0.5</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512144</v>
      </c>
      <c r="CS28" s="658"/>
      <c r="CT28" s="658"/>
      <c r="CU28" s="658"/>
      <c r="CV28" s="658"/>
      <c r="CW28" s="658"/>
      <c r="CX28" s="658"/>
      <c r="CY28" s="659"/>
      <c r="CZ28" s="660">
        <v>8</v>
      </c>
      <c r="DA28" s="672"/>
      <c r="DB28" s="672"/>
      <c r="DC28" s="673"/>
      <c r="DD28" s="663">
        <v>512144</v>
      </c>
      <c r="DE28" s="658"/>
      <c r="DF28" s="658"/>
      <c r="DG28" s="658"/>
      <c r="DH28" s="658"/>
      <c r="DI28" s="658"/>
      <c r="DJ28" s="658"/>
      <c r="DK28" s="659"/>
      <c r="DL28" s="663">
        <v>512144</v>
      </c>
      <c r="DM28" s="658"/>
      <c r="DN28" s="658"/>
      <c r="DO28" s="658"/>
      <c r="DP28" s="658"/>
      <c r="DQ28" s="658"/>
      <c r="DR28" s="658"/>
      <c r="DS28" s="658"/>
      <c r="DT28" s="658"/>
      <c r="DU28" s="658"/>
      <c r="DV28" s="659"/>
      <c r="DW28" s="660">
        <v>12.9</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25357</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512144</v>
      </c>
      <c r="CS29" s="670"/>
      <c r="CT29" s="670"/>
      <c r="CU29" s="670"/>
      <c r="CV29" s="670"/>
      <c r="CW29" s="670"/>
      <c r="CX29" s="670"/>
      <c r="CY29" s="671"/>
      <c r="CZ29" s="660">
        <v>8</v>
      </c>
      <c r="DA29" s="672"/>
      <c r="DB29" s="672"/>
      <c r="DC29" s="673"/>
      <c r="DD29" s="663">
        <v>512144</v>
      </c>
      <c r="DE29" s="670"/>
      <c r="DF29" s="670"/>
      <c r="DG29" s="670"/>
      <c r="DH29" s="670"/>
      <c r="DI29" s="670"/>
      <c r="DJ29" s="670"/>
      <c r="DK29" s="671"/>
      <c r="DL29" s="663">
        <v>512144</v>
      </c>
      <c r="DM29" s="670"/>
      <c r="DN29" s="670"/>
      <c r="DO29" s="670"/>
      <c r="DP29" s="670"/>
      <c r="DQ29" s="670"/>
      <c r="DR29" s="670"/>
      <c r="DS29" s="670"/>
      <c r="DT29" s="670"/>
      <c r="DU29" s="670"/>
      <c r="DV29" s="671"/>
      <c r="DW29" s="660">
        <v>12.9</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658731</v>
      </c>
      <c r="S30" s="658"/>
      <c r="T30" s="658"/>
      <c r="U30" s="658"/>
      <c r="V30" s="658"/>
      <c r="W30" s="658"/>
      <c r="X30" s="658"/>
      <c r="Y30" s="659"/>
      <c r="Z30" s="695">
        <v>9.5</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500659</v>
      </c>
      <c r="CS30" s="658"/>
      <c r="CT30" s="658"/>
      <c r="CU30" s="658"/>
      <c r="CV30" s="658"/>
      <c r="CW30" s="658"/>
      <c r="CX30" s="658"/>
      <c r="CY30" s="659"/>
      <c r="CZ30" s="660">
        <v>7.8</v>
      </c>
      <c r="DA30" s="672"/>
      <c r="DB30" s="672"/>
      <c r="DC30" s="673"/>
      <c r="DD30" s="663">
        <v>500659</v>
      </c>
      <c r="DE30" s="658"/>
      <c r="DF30" s="658"/>
      <c r="DG30" s="658"/>
      <c r="DH30" s="658"/>
      <c r="DI30" s="658"/>
      <c r="DJ30" s="658"/>
      <c r="DK30" s="659"/>
      <c r="DL30" s="663">
        <v>500659</v>
      </c>
      <c r="DM30" s="658"/>
      <c r="DN30" s="658"/>
      <c r="DO30" s="658"/>
      <c r="DP30" s="658"/>
      <c r="DQ30" s="658"/>
      <c r="DR30" s="658"/>
      <c r="DS30" s="658"/>
      <c r="DT30" s="658"/>
      <c r="DU30" s="658"/>
      <c r="DV30" s="659"/>
      <c r="DW30" s="660">
        <v>12.6</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95.5</v>
      </c>
      <c r="BH31" s="720"/>
      <c r="BI31" s="720"/>
      <c r="BJ31" s="720"/>
      <c r="BK31" s="720"/>
      <c r="BL31" s="720"/>
      <c r="BM31" s="721">
        <v>92</v>
      </c>
      <c r="BN31" s="720"/>
      <c r="BO31" s="720"/>
      <c r="BP31" s="720"/>
      <c r="BQ31" s="722"/>
      <c r="BR31" s="719">
        <v>95.6</v>
      </c>
      <c r="BS31" s="720"/>
      <c r="BT31" s="720"/>
      <c r="BU31" s="720"/>
      <c r="BV31" s="720"/>
      <c r="BW31" s="720"/>
      <c r="BX31" s="721">
        <v>92</v>
      </c>
      <c r="BY31" s="720"/>
      <c r="BZ31" s="720"/>
      <c r="CA31" s="720"/>
      <c r="CB31" s="722"/>
      <c r="CD31" s="678"/>
      <c r="CE31" s="679"/>
      <c r="CF31" s="654" t="s">
        <v>300</v>
      </c>
      <c r="CG31" s="655"/>
      <c r="CH31" s="655"/>
      <c r="CI31" s="655"/>
      <c r="CJ31" s="655"/>
      <c r="CK31" s="655"/>
      <c r="CL31" s="655"/>
      <c r="CM31" s="655"/>
      <c r="CN31" s="655"/>
      <c r="CO31" s="655"/>
      <c r="CP31" s="655"/>
      <c r="CQ31" s="656"/>
      <c r="CR31" s="657">
        <v>11485</v>
      </c>
      <c r="CS31" s="670"/>
      <c r="CT31" s="670"/>
      <c r="CU31" s="670"/>
      <c r="CV31" s="670"/>
      <c r="CW31" s="670"/>
      <c r="CX31" s="670"/>
      <c r="CY31" s="671"/>
      <c r="CZ31" s="660">
        <v>0.2</v>
      </c>
      <c r="DA31" s="672"/>
      <c r="DB31" s="672"/>
      <c r="DC31" s="673"/>
      <c r="DD31" s="663">
        <v>11485</v>
      </c>
      <c r="DE31" s="670"/>
      <c r="DF31" s="670"/>
      <c r="DG31" s="670"/>
      <c r="DH31" s="670"/>
      <c r="DI31" s="670"/>
      <c r="DJ31" s="670"/>
      <c r="DK31" s="671"/>
      <c r="DL31" s="663">
        <v>11485</v>
      </c>
      <c r="DM31" s="670"/>
      <c r="DN31" s="670"/>
      <c r="DO31" s="670"/>
      <c r="DP31" s="670"/>
      <c r="DQ31" s="670"/>
      <c r="DR31" s="670"/>
      <c r="DS31" s="670"/>
      <c r="DT31" s="670"/>
      <c r="DU31" s="670"/>
      <c r="DV31" s="671"/>
      <c r="DW31" s="660">
        <v>0.3</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347244</v>
      </c>
      <c r="S32" s="658"/>
      <c r="T32" s="658"/>
      <c r="U32" s="658"/>
      <c r="V32" s="658"/>
      <c r="W32" s="658"/>
      <c r="X32" s="658"/>
      <c r="Y32" s="659"/>
      <c r="Z32" s="695">
        <v>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98.6</v>
      </c>
      <c r="BH32" s="670"/>
      <c r="BI32" s="670"/>
      <c r="BJ32" s="670"/>
      <c r="BK32" s="670"/>
      <c r="BL32" s="670"/>
      <c r="BM32" s="661">
        <v>95.6</v>
      </c>
      <c r="BN32" s="670"/>
      <c r="BO32" s="670"/>
      <c r="BP32" s="670"/>
      <c r="BQ32" s="693"/>
      <c r="BR32" s="723">
        <v>98.4</v>
      </c>
      <c r="BS32" s="670"/>
      <c r="BT32" s="670"/>
      <c r="BU32" s="670"/>
      <c r="BV32" s="670"/>
      <c r="BW32" s="670"/>
      <c r="BX32" s="661">
        <v>95.2</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65436</v>
      </c>
      <c r="S33" s="658"/>
      <c r="T33" s="658"/>
      <c r="U33" s="658"/>
      <c r="V33" s="658"/>
      <c r="W33" s="658"/>
      <c r="X33" s="658"/>
      <c r="Y33" s="659"/>
      <c r="Z33" s="695">
        <v>0.9</v>
      </c>
      <c r="AA33" s="695"/>
      <c r="AB33" s="695"/>
      <c r="AC33" s="695"/>
      <c r="AD33" s="696">
        <v>25668</v>
      </c>
      <c r="AE33" s="696"/>
      <c r="AF33" s="696"/>
      <c r="AG33" s="696"/>
      <c r="AH33" s="696"/>
      <c r="AI33" s="696"/>
      <c r="AJ33" s="696"/>
      <c r="AK33" s="696"/>
      <c r="AL33" s="660">
        <v>0.6</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93.3</v>
      </c>
      <c r="BH33" s="642"/>
      <c r="BI33" s="642"/>
      <c r="BJ33" s="642"/>
      <c r="BK33" s="642"/>
      <c r="BL33" s="642"/>
      <c r="BM33" s="688">
        <v>89.2</v>
      </c>
      <c r="BN33" s="642"/>
      <c r="BO33" s="642"/>
      <c r="BP33" s="642"/>
      <c r="BQ33" s="705"/>
      <c r="BR33" s="718">
        <v>93.4</v>
      </c>
      <c r="BS33" s="642"/>
      <c r="BT33" s="642"/>
      <c r="BU33" s="642"/>
      <c r="BV33" s="642"/>
      <c r="BW33" s="642"/>
      <c r="BX33" s="688">
        <v>89.1</v>
      </c>
      <c r="BY33" s="642"/>
      <c r="BZ33" s="642"/>
      <c r="CA33" s="642"/>
      <c r="CB33" s="705"/>
      <c r="CD33" s="654" t="s">
        <v>307</v>
      </c>
      <c r="CE33" s="655"/>
      <c r="CF33" s="655"/>
      <c r="CG33" s="655"/>
      <c r="CH33" s="655"/>
      <c r="CI33" s="655"/>
      <c r="CJ33" s="655"/>
      <c r="CK33" s="655"/>
      <c r="CL33" s="655"/>
      <c r="CM33" s="655"/>
      <c r="CN33" s="655"/>
      <c r="CO33" s="655"/>
      <c r="CP33" s="655"/>
      <c r="CQ33" s="656"/>
      <c r="CR33" s="657">
        <v>3799420</v>
      </c>
      <c r="CS33" s="670"/>
      <c r="CT33" s="670"/>
      <c r="CU33" s="670"/>
      <c r="CV33" s="670"/>
      <c r="CW33" s="670"/>
      <c r="CX33" s="670"/>
      <c r="CY33" s="671"/>
      <c r="CZ33" s="660">
        <v>59.2</v>
      </c>
      <c r="DA33" s="672"/>
      <c r="DB33" s="672"/>
      <c r="DC33" s="673"/>
      <c r="DD33" s="663">
        <v>2658704</v>
      </c>
      <c r="DE33" s="670"/>
      <c r="DF33" s="670"/>
      <c r="DG33" s="670"/>
      <c r="DH33" s="670"/>
      <c r="DI33" s="670"/>
      <c r="DJ33" s="670"/>
      <c r="DK33" s="671"/>
      <c r="DL33" s="663">
        <v>1955988</v>
      </c>
      <c r="DM33" s="670"/>
      <c r="DN33" s="670"/>
      <c r="DO33" s="670"/>
      <c r="DP33" s="670"/>
      <c r="DQ33" s="670"/>
      <c r="DR33" s="670"/>
      <c r="DS33" s="670"/>
      <c r="DT33" s="670"/>
      <c r="DU33" s="670"/>
      <c r="DV33" s="671"/>
      <c r="DW33" s="660">
        <v>49.1</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563530</v>
      </c>
      <c r="S34" s="658"/>
      <c r="T34" s="658"/>
      <c r="U34" s="658"/>
      <c r="V34" s="658"/>
      <c r="W34" s="658"/>
      <c r="X34" s="658"/>
      <c r="Y34" s="659"/>
      <c r="Z34" s="695">
        <v>8.1</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944065</v>
      </c>
      <c r="CS34" s="658"/>
      <c r="CT34" s="658"/>
      <c r="CU34" s="658"/>
      <c r="CV34" s="658"/>
      <c r="CW34" s="658"/>
      <c r="CX34" s="658"/>
      <c r="CY34" s="659"/>
      <c r="CZ34" s="660">
        <v>14.7</v>
      </c>
      <c r="DA34" s="672"/>
      <c r="DB34" s="672"/>
      <c r="DC34" s="673"/>
      <c r="DD34" s="663">
        <v>632632</v>
      </c>
      <c r="DE34" s="658"/>
      <c r="DF34" s="658"/>
      <c r="DG34" s="658"/>
      <c r="DH34" s="658"/>
      <c r="DI34" s="658"/>
      <c r="DJ34" s="658"/>
      <c r="DK34" s="659"/>
      <c r="DL34" s="663">
        <v>471942</v>
      </c>
      <c r="DM34" s="658"/>
      <c r="DN34" s="658"/>
      <c r="DO34" s="658"/>
      <c r="DP34" s="658"/>
      <c r="DQ34" s="658"/>
      <c r="DR34" s="658"/>
      <c r="DS34" s="658"/>
      <c r="DT34" s="658"/>
      <c r="DU34" s="658"/>
      <c r="DV34" s="659"/>
      <c r="DW34" s="660">
        <v>11.9</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361233</v>
      </c>
      <c r="S35" s="658"/>
      <c r="T35" s="658"/>
      <c r="U35" s="658"/>
      <c r="V35" s="658"/>
      <c r="W35" s="658"/>
      <c r="X35" s="658"/>
      <c r="Y35" s="659"/>
      <c r="Z35" s="695">
        <v>5.2</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42264</v>
      </c>
      <c r="CS35" s="670"/>
      <c r="CT35" s="670"/>
      <c r="CU35" s="670"/>
      <c r="CV35" s="670"/>
      <c r="CW35" s="670"/>
      <c r="CX35" s="670"/>
      <c r="CY35" s="671"/>
      <c r="CZ35" s="660">
        <v>0.7</v>
      </c>
      <c r="DA35" s="672"/>
      <c r="DB35" s="672"/>
      <c r="DC35" s="673"/>
      <c r="DD35" s="663">
        <v>37105</v>
      </c>
      <c r="DE35" s="670"/>
      <c r="DF35" s="670"/>
      <c r="DG35" s="670"/>
      <c r="DH35" s="670"/>
      <c r="DI35" s="670"/>
      <c r="DJ35" s="670"/>
      <c r="DK35" s="671"/>
      <c r="DL35" s="663">
        <v>33833</v>
      </c>
      <c r="DM35" s="670"/>
      <c r="DN35" s="670"/>
      <c r="DO35" s="670"/>
      <c r="DP35" s="670"/>
      <c r="DQ35" s="670"/>
      <c r="DR35" s="670"/>
      <c r="DS35" s="670"/>
      <c r="DT35" s="670"/>
      <c r="DU35" s="670"/>
      <c r="DV35" s="671"/>
      <c r="DW35" s="660">
        <v>0.8</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480300</v>
      </c>
      <c r="S36" s="658"/>
      <c r="T36" s="658"/>
      <c r="U36" s="658"/>
      <c r="V36" s="658"/>
      <c r="W36" s="658"/>
      <c r="X36" s="658"/>
      <c r="Y36" s="659"/>
      <c r="Z36" s="695">
        <v>6.9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456052</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17913</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1714815</v>
      </c>
      <c r="CS36" s="658"/>
      <c r="CT36" s="658"/>
      <c r="CU36" s="658"/>
      <c r="CV36" s="658"/>
      <c r="CW36" s="658"/>
      <c r="CX36" s="658"/>
      <c r="CY36" s="659"/>
      <c r="CZ36" s="660">
        <v>26.7</v>
      </c>
      <c r="DA36" s="672"/>
      <c r="DB36" s="672"/>
      <c r="DC36" s="673"/>
      <c r="DD36" s="663">
        <v>1279969</v>
      </c>
      <c r="DE36" s="658"/>
      <c r="DF36" s="658"/>
      <c r="DG36" s="658"/>
      <c r="DH36" s="658"/>
      <c r="DI36" s="658"/>
      <c r="DJ36" s="658"/>
      <c r="DK36" s="659"/>
      <c r="DL36" s="663">
        <v>1132776</v>
      </c>
      <c r="DM36" s="658"/>
      <c r="DN36" s="658"/>
      <c r="DO36" s="658"/>
      <c r="DP36" s="658"/>
      <c r="DQ36" s="658"/>
      <c r="DR36" s="658"/>
      <c r="DS36" s="658"/>
      <c r="DT36" s="658"/>
      <c r="DU36" s="658"/>
      <c r="DV36" s="659"/>
      <c r="DW36" s="660">
        <v>28.4</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96849</v>
      </c>
      <c r="S37" s="658"/>
      <c r="T37" s="658"/>
      <c r="U37" s="658"/>
      <c r="V37" s="658"/>
      <c r="W37" s="658"/>
      <c r="X37" s="658"/>
      <c r="Y37" s="659"/>
      <c r="Z37" s="695">
        <v>1.4</v>
      </c>
      <c r="AA37" s="695"/>
      <c r="AB37" s="695"/>
      <c r="AC37" s="695"/>
      <c r="AD37" s="696">
        <v>2027</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5370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-9304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722985</v>
      </c>
      <c r="CS37" s="670"/>
      <c r="CT37" s="670"/>
      <c r="CU37" s="670"/>
      <c r="CV37" s="670"/>
      <c r="CW37" s="670"/>
      <c r="CX37" s="670"/>
      <c r="CY37" s="671"/>
      <c r="CZ37" s="660">
        <v>11.3</v>
      </c>
      <c r="DA37" s="672"/>
      <c r="DB37" s="672"/>
      <c r="DC37" s="673"/>
      <c r="DD37" s="663">
        <v>722970</v>
      </c>
      <c r="DE37" s="670"/>
      <c r="DF37" s="670"/>
      <c r="DG37" s="670"/>
      <c r="DH37" s="670"/>
      <c r="DI37" s="670"/>
      <c r="DJ37" s="670"/>
      <c r="DK37" s="671"/>
      <c r="DL37" s="663">
        <v>722970</v>
      </c>
      <c r="DM37" s="670"/>
      <c r="DN37" s="670"/>
      <c r="DO37" s="670"/>
      <c r="DP37" s="670"/>
      <c r="DQ37" s="670"/>
      <c r="DR37" s="670"/>
      <c r="DS37" s="670"/>
      <c r="DT37" s="670"/>
      <c r="DU37" s="670"/>
      <c r="DV37" s="671"/>
      <c r="DW37" s="660">
        <v>18.2</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130296</v>
      </c>
      <c r="S38" s="658"/>
      <c r="T38" s="658"/>
      <c r="U38" s="658"/>
      <c r="V38" s="658"/>
      <c r="W38" s="658"/>
      <c r="X38" s="658"/>
      <c r="Y38" s="659"/>
      <c r="Z38" s="695">
        <v>1.9</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183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2092</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450499</v>
      </c>
      <c r="CS38" s="658"/>
      <c r="CT38" s="658"/>
      <c r="CU38" s="658"/>
      <c r="CV38" s="658"/>
      <c r="CW38" s="658"/>
      <c r="CX38" s="658"/>
      <c r="CY38" s="659"/>
      <c r="CZ38" s="660">
        <v>7</v>
      </c>
      <c r="DA38" s="672"/>
      <c r="DB38" s="672"/>
      <c r="DC38" s="673"/>
      <c r="DD38" s="663">
        <v>330450</v>
      </c>
      <c r="DE38" s="658"/>
      <c r="DF38" s="658"/>
      <c r="DG38" s="658"/>
      <c r="DH38" s="658"/>
      <c r="DI38" s="658"/>
      <c r="DJ38" s="658"/>
      <c r="DK38" s="659"/>
      <c r="DL38" s="663">
        <v>317437</v>
      </c>
      <c r="DM38" s="658"/>
      <c r="DN38" s="658"/>
      <c r="DO38" s="658"/>
      <c r="DP38" s="658"/>
      <c r="DQ38" s="658"/>
      <c r="DR38" s="658"/>
      <c r="DS38" s="658"/>
      <c r="DT38" s="658"/>
      <c r="DU38" s="658"/>
      <c r="DV38" s="659"/>
      <c r="DW38" s="660">
        <v>8</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2934</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645400</v>
      </c>
      <c r="CS39" s="670"/>
      <c r="CT39" s="670"/>
      <c r="CU39" s="670"/>
      <c r="CV39" s="670"/>
      <c r="CW39" s="670"/>
      <c r="CX39" s="670"/>
      <c r="CY39" s="671"/>
      <c r="CZ39" s="660">
        <v>10</v>
      </c>
      <c r="DA39" s="672"/>
      <c r="DB39" s="672"/>
      <c r="DC39" s="673"/>
      <c r="DD39" s="663">
        <v>377391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15196</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2377</v>
      </c>
      <c r="CS40" s="658"/>
      <c r="CT40" s="658"/>
      <c r="CU40" s="658"/>
      <c r="CV40" s="658"/>
      <c r="CW40" s="658"/>
      <c r="CX40" s="658"/>
      <c r="CY40" s="659"/>
      <c r="CZ40" s="660">
        <v>0</v>
      </c>
      <c r="DA40" s="672"/>
      <c r="DB40" s="672"/>
      <c r="DC40" s="673"/>
      <c r="DD40" s="663">
        <v>1157</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6933840</v>
      </c>
      <c r="S41" s="682"/>
      <c r="T41" s="682"/>
      <c r="U41" s="682"/>
      <c r="V41" s="682"/>
      <c r="W41" s="682"/>
      <c r="X41" s="682"/>
      <c r="Y41" s="685"/>
      <c r="Z41" s="686">
        <v>100</v>
      </c>
      <c r="AA41" s="686"/>
      <c r="AB41" s="686"/>
      <c r="AC41" s="686"/>
      <c r="AD41" s="687">
        <v>3966765</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145073</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305426</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413</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397018</v>
      </c>
      <c r="CS42" s="670"/>
      <c r="CT42" s="670"/>
      <c r="CU42" s="670"/>
      <c r="CV42" s="670"/>
      <c r="CW42" s="670"/>
      <c r="CX42" s="670"/>
      <c r="CY42" s="671"/>
      <c r="CZ42" s="660">
        <v>6.2</v>
      </c>
      <c r="DA42" s="672"/>
      <c r="DB42" s="672"/>
      <c r="DC42" s="673"/>
      <c r="DD42" s="663">
        <v>180135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29697</v>
      </c>
      <c r="CS43" s="670"/>
      <c r="CT43" s="670"/>
      <c r="CU43" s="670"/>
      <c r="CV43" s="670"/>
      <c r="CW43" s="670"/>
      <c r="CX43" s="670"/>
      <c r="CY43" s="671"/>
      <c r="CZ43" s="660">
        <v>0.5</v>
      </c>
      <c r="DA43" s="672"/>
      <c r="DB43" s="672"/>
      <c r="DC43" s="673"/>
      <c r="DD43" s="663">
        <v>28383</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343243</v>
      </c>
      <c r="CS44" s="658"/>
      <c r="CT44" s="658"/>
      <c r="CU44" s="658"/>
      <c r="CV44" s="658"/>
      <c r="CW44" s="658"/>
      <c r="CX44" s="658"/>
      <c r="CY44" s="659"/>
      <c r="CZ44" s="660">
        <v>5.3</v>
      </c>
      <c r="DA44" s="661"/>
      <c r="DB44" s="661"/>
      <c r="DC44" s="662"/>
      <c r="DD44" s="663">
        <v>157000</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121531</v>
      </c>
      <c r="CS45" s="670"/>
      <c r="CT45" s="670"/>
      <c r="CU45" s="670"/>
      <c r="CV45" s="670"/>
      <c r="CW45" s="670"/>
      <c r="CX45" s="670"/>
      <c r="CY45" s="671"/>
      <c r="CZ45" s="660">
        <v>1.9</v>
      </c>
      <c r="DA45" s="672"/>
      <c r="DB45" s="672"/>
      <c r="DC45" s="673"/>
      <c r="DD45" s="663">
        <v>25953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185217</v>
      </c>
      <c r="CS46" s="658"/>
      <c r="CT46" s="658"/>
      <c r="CU46" s="658"/>
      <c r="CV46" s="658"/>
      <c r="CW46" s="658"/>
      <c r="CX46" s="658"/>
      <c r="CY46" s="659"/>
      <c r="CZ46" s="660">
        <v>2.9</v>
      </c>
      <c r="DA46" s="661"/>
      <c r="DB46" s="661"/>
      <c r="DC46" s="662"/>
      <c r="DD46" s="663">
        <v>120552</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53775</v>
      </c>
      <c r="CS47" s="670"/>
      <c r="CT47" s="670"/>
      <c r="CU47" s="670"/>
      <c r="CV47" s="670"/>
      <c r="CW47" s="670"/>
      <c r="CX47" s="670"/>
      <c r="CY47" s="671"/>
      <c r="CZ47" s="660">
        <v>0.8</v>
      </c>
      <c r="DA47" s="672"/>
      <c r="DB47" s="672"/>
      <c r="DC47" s="673"/>
      <c r="DD47" s="663">
        <v>23135</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6422010</v>
      </c>
      <c r="CS49" s="642"/>
      <c r="CT49" s="642"/>
      <c r="CU49" s="642"/>
      <c r="CV49" s="642"/>
      <c r="CW49" s="642"/>
      <c r="CX49" s="642"/>
      <c r="CY49" s="643"/>
      <c r="CZ49" s="644">
        <v>100</v>
      </c>
      <c r="DA49" s="645"/>
      <c r="DB49" s="645"/>
      <c r="DC49" s="646"/>
      <c r="DD49" s="647">
        <v>4537135</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tNUDSEYBbi5Lsoz8qoSV2Ioe6hEhA3/C8mgTQcU+lCRUqBijG5E6z3e1R/NU7qHRwiC/Iwkkl5UkQep8wMbA3g==" saltValue="10cnjWUomAksAe7buPx0o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zoomScalePageLayoutView="8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6933</v>
      </c>
      <c r="R7" s="1139"/>
      <c r="S7" s="1139"/>
      <c r="T7" s="1139"/>
      <c r="U7" s="1139"/>
      <c r="V7" s="1139">
        <v>6422</v>
      </c>
      <c r="W7" s="1139"/>
      <c r="X7" s="1139"/>
      <c r="Y7" s="1139"/>
      <c r="Z7" s="1139"/>
      <c r="AA7" s="1139">
        <v>511</v>
      </c>
      <c r="AB7" s="1139"/>
      <c r="AC7" s="1139"/>
      <c r="AD7" s="1139"/>
      <c r="AE7" s="1140"/>
      <c r="AF7" s="1141">
        <v>494</v>
      </c>
      <c r="AG7" s="1142"/>
      <c r="AH7" s="1142"/>
      <c r="AI7" s="1142"/>
      <c r="AJ7" s="1143"/>
      <c r="AK7" s="1144"/>
      <c r="AL7" s="1145"/>
      <c r="AM7" s="1145"/>
      <c r="AN7" s="1145"/>
      <c r="AO7" s="1145"/>
      <c r="AP7" s="1145">
        <v>3783</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c r="BT7" s="1136"/>
      <c r="BU7" s="1136"/>
      <c r="BV7" s="1136"/>
      <c r="BW7" s="1136"/>
      <c r="BX7" s="1136"/>
      <c r="BY7" s="1136"/>
      <c r="BZ7" s="1136"/>
      <c r="CA7" s="1136"/>
      <c r="CB7" s="1136"/>
      <c r="CC7" s="1136"/>
      <c r="CD7" s="1136"/>
      <c r="CE7" s="1136"/>
      <c r="CF7" s="1136"/>
      <c r="CG7" s="1148"/>
      <c r="CH7" s="1132"/>
      <c r="CI7" s="1133"/>
      <c r="CJ7" s="1133"/>
      <c r="CK7" s="1133"/>
      <c r="CL7" s="1134"/>
      <c r="CM7" s="1132"/>
      <c r="CN7" s="1133"/>
      <c r="CO7" s="1133"/>
      <c r="CP7" s="1133"/>
      <c r="CQ7" s="1134"/>
      <c r="CR7" s="1132"/>
      <c r="CS7" s="1133"/>
      <c r="CT7" s="1133"/>
      <c r="CU7" s="1133"/>
      <c r="CV7" s="1134"/>
      <c r="CW7" s="1132"/>
      <c r="CX7" s="1133"/>
      <c r="CY7" s="1133"/>
      <c r="CZ7" s="1133"/>
      <c r="DA7" s="1134"/>
      <c r="DB7" s="1132"/>
      <c r="DC7" s="1133"/>
      <c r="DD7" s="1133"/>
      <c r="DE7" s="1133"/>
      <c r="DF7" s="1134"/>
      <c r="DG7" s="1132"/>
      <c r="DH7" s="1133"/>
      <c r="DI7" s="1133"/>
      <c r="DJ7" s="1133"/>
      <c r="DK7" s="1134"/>
      <c r="DL7" s="1132"/>
      <c r="DM7" s="1133"/>
      <c r="DN7" s="1133"/>
      <c r="DO7" s="1133"/>
      <c r="DP7" s="1134"/>
      <c r="DQ7" s="1132"/>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6933</v>
      </c>
      <c r="R23" s="1097"/>
      <c r="S23" s="1097"/>
      <c r="T23" s="1097"/>
      <c r="U23" s="1097"/>
      <c r="V23" s="1097">
        <v>6422</v>
      </c>
      <c r="W23" s="1097"/>
      <c r="X23" s="1097"/>
      <c r="Y23" s="1097"/>
      <c r="Z23" s="1097"/>
      <c r="AA23" s="1097">
        <v>511</v>
      </c>
      <c r="AB23" s="1097"/>
      <c r="AC23" s="1097"/>
      <c r="AD23" s="1097"/>
      <c r="AE23" s="1104"/>
      <c r="AF23" s="1105">
        <v>494</v>
      </c>
      <c r="AG23" s="1097"/>
      <c r="AH23" s="1097"/>
      <c r="AI23" s="1097"/>
      <c r="AJ23" s="1106"/>
      <c r="AK23" s="1107"/>
      <c r="AL23" s="1108"/>
      <c r="AM23" s="1108"/>
      <c r="AN23" s="1108"/>
      <c r="AO23" s="1108"/>
      <c r="AP23" s="1097">
        <v>3783</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1695</v>
      </c>
      <c r="R28" s="1087"/>
      <c r="S28" s="1087"/>
      <c r="T28" s="1087"/>
      <c r="U28" s="1087"/>
      <c r="V28" s="1087">
        <v>1677</v>
      </c>
      <c r="W28" s="1087"/>
      <c r="X28" s="1087"/>
      <c r="Y28" s="1087"/>
      <c r="Z28" s="1087"/>
      <c r="AA28" s="1087">
        <v>18</v>
      </c>
      <c r="AB28" s="1087"/>
      <c r="AC28" s="1087"/>
      <c r="AD28" s="1087"/>
      <c r="AE28" s="1088"/>
      <c r="AF28" s="1089">
        <v>18</v>
      </c>
      <c r="AG28" s="1087"/>
      <c r="AH28" s="1087"/>
      <c r="AI28" s="1087"/>
      <c r="AJ28" s="1090"/>
      <c r="AK28" s="1078" t="s">
        <v>544</v>
      </c>
      <c r="AL28" s="1079"/>
      <c r="AM28" s="1079"/>
      <c r="AN28" s="1079"/>
      <c r="AO28" s="1079"/>
      <c r="AP28" s="1079" t="s">
        <v>545</v>
      </c>
      <c r="AQ28" s="1079"/>
      <c r="AR28" s="1079"/>
      <c r="AS28" s="1079"/>
      <c r="AT28" s="1079"/>
      <c r="AU28" s="1079" t="s">
        <v>545</v>
      </c>
      <c r="AV28" s="1079"/>
      <c r="AW28" s="1079"/>
      <c r="AX28" s="1079"/>
      <c r="AY28" s="1079"/>
      <c r="AZ28" s="1080" t="s">
        <v>486</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254</v>
      </c>
      <c r="R29" s="1075"/>
      <c r="S29" s="1075"/>
      <c r="T29" s="1075"/>
      <c r="U29" s="1075"/>
      <c r="V29" s="1075">
        <v>252</v>
      </c>
      <c r="W29" s="1075"/>
      <c r="X29" s="1075"/>
      <c r="Y29" s="1075"/>
      <c r="Z29" s="1075"/>
      <c r="AA29" s="1075">
        <v>2</v>
      </c>
      <c r="AB29" s="1075"/>
      <c r="AC29" s="1075"/>
      <c r="AD29" s="1075"/>
      <c r="AE29" s="1076"/>
      <c r="AF29" s="1071">
        <v>2</v>
      </c>
      <c r="AG29" s="1072"/>
      <c r="AH29" s="1072"/>
      <c r="AI29" s="1072"/>
      <c r="AJ29" s="1073"/>
      <c r="AK29" s="1016" t="s">
        <v>545</v>
      </c>
      <c r="AL29" s="1007"/>
      <c r="AM29" s="1007"/>
      <c r="AN29" s="1007"/>
      <c r="AO29" s="1007"/>
      <c r="AP29" s="1007" t="s">
        <v>545</v>
      </c>
      <c r="AQ29" s="1007"/>
      <c r="AR29" s="1007"/>
      <c r="AS29" s="1007"/>
      <c r="AT29" s="1007"/>
      <c r="AU29" s="1007" t="s">
        <v>545</v>
      </c>
      <c r="AV29" s="1007"/>
      <c r="AW29" s="1007"/>
      <c r="AX29" s="1007"/>
      <c r="AY29" s="1007"/>
      <c r="AZ29" s="1077" t="s">
        <v>545</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1424</v>
      </c>
      <c r="R30" s="1075"/>
      <c r="S30" s="1075"/>
      <c r="T30" s="1075"/>
      <c r="U30" s="1075"/>
      <c r="V30" s="1075">
        <v>1353</v>
      </c>
      <c r="W30" s="1075"/>
      <c r="X30" s="1075"/>
      <c r="Y30" s="1075"/>
      <c r="Z30" s="1075"/>
      <c r="AA30" s="1075">
        <v>71</v>
      </c>
      <c r="AB30" s="1075"/>
      <c r="AC30" s="1075"/>
      <c r="AD30" s="1075"/>
      <c r="AE30" s="1076"/>
      <c r="AF30" s="1071">
        <v>71</v>
      </c>
      <c r="AG30" s="1072"/>
      <c r="AH30" s="1072"/>
      <c r="AI30" s="1072"/>
      <c r="AJ30" s="1073"/>
      <c r="AK30" s="1016" t="s">
        <v>545</v>
      </c>
      <c r="AL30" s="1007"/>
      <c r="AM30" s="1007"/>
      <c r="AN30" s="1007"/>
      <c r="AO30" s="1007"/>
      <c r="AP30" s="1007" t="s">
        <v>545</v>
      </c>
      <c r="AQ30" s="1007"/>
      <c r="AR30" s="1007"/>
      <c r="AS30" s="1007"/>
      <c r="AT30" s="1007"/>
      <c r="AU30" s="1007" t="s">
        <v>545</v>
      </c>
      <c r="AV30" s="1007"/>
      <c r="AW30" s="1007"/>
      <c r="AX30" s="1007"/>
      <c r="AY30" s="1007"/>
      <c r="AZ30" s="1077" t="s">
        <v>545</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408</v>
      </c>
      <c r="R31" s="1075"/>
      <c r="S31" s="1075"/>
      <c r="T31" s="1075"/>
      <c r="U31" s="1075"/>
      <c r="V31" s="1075">
        <v>391</v>
      </c>
      <c r="W31" s="1075"/>
      <c r="X31" s="1075"/>
      <c r="Y31" s="1075"/>
      <c r="Z31" s="1075"/>
      <c r="AA31" s="1075">
        <v>17</v>
      </c>
      <c r="AB31" s="1075"/>
      <c r="AC31" s="1075"/>
      <c r="AD31" s="1075"/>
      <c r="AE31" s="1076"/>
      <c r="AF31" s="1071">
        <v>383</v>
      </c>
      <c r="AG31" s="1072"/>
      <c r="AH31" s="1072"/>
      <c r="AI31" s="1072"/>
      <c r="AJ31" s="1073"/>
      <c r="AK31" s="1016">
        <v>0</v>
      </c>
      <c r="AL31" s="1007"/>
      <c r="AM31" s="1007"/>
      <c r="AN31" s="1007"/>
      <c r="AO31" s="1007"/>
      <c r="AP31" s="1007">
        <v>241</v>
      </c>
      <c r="AQ31" s="1007"/>
      <c r="AR31" s="1007"/>
      <c r="AS31" s="1007"/>
      <c r="AT31" s="1007"/>
      <c r="AU31" s="1007">
        <v>0</v>
      </c>
      <c r="AV31" s="1007"/>
      <c r="AW31" s="1007"/>
      <c r="AX31" s="1007"/>
      <c r="AY31" s="1007"/>
      <c r="AZ31" s="1077">
        <v>0</v>
      </c>
      <c r="BA31" s="1077"/>
      <c r="BB31" s="1077"/>
      <c r="BC31" s="1077"/>
      <c r="BD31" s="1077"/>
      <c r="BE31" s="1008" t="s">
        <v>392</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393</v>
      </c>
      <c r="C32" s="1067"/>
      <c r="D32" s="1067"/>
      <c r="E32" s="1067"/>
      <c r="F32" s="1067"/>
      <c r="G32" s="1067"/>
      <c r="H32" s="1067"/>
      <c r="I32" s="1067"/>
      <c r="J32" s="1067"/>
      <c r="K32" s="1067"/>
      <c r="L32" s="1067"/>
      <c r="M32" s="1067"/>
      <c r="N32" s="1067"/>
      <c r="O32" s="1067"/>
      <c r="P32" s="1068"/>
      <c r="Q32" s="1074">
        <v>3</v>
      </c>
      <c r="R32" s="1075"/>
      <c r="S32" s="1075"/>
      <c r="T32" s="1075"/>
      <c r="U32" s="1075"/>
      <c r="V32" s="1075">
        <v>3</v>
      </c>
      <c r="W32" s="1075"/>
      <c r="X32" s="1075"/>
      <c r="Y32" s="1075"/>
      <c r="Z32" s="1075"/>
      <c r="AA32" s="1075">
        <v>0</v>
      </c>
      <c r="AB32" s="1075"/>
      <c r="AC32" s="1075"/>
      <c r="AD32" s="1075"/>
      <c r="AE32" s="1076"/>
      <c r="AF32" s="1071" t="s">
        <v>122</v>
      </c>
      <c r="AG32" s="1072"/>
      <c r="AH32" s="1072"/>
      <c r="AI32" s="1072"/>
      <c r="AJ32" s="1073"/>
      <c r="AK32" s="1016" t="s">
        <v>545</v>
      </c>
      <c r="AL32" s="1007"/>
      <c r="AM32" s="1007"/>
      <c r="AN32" s="1007"/>
      <c r="AO32" s="1007"/>
      <c r="AP32" s="1007" t="s">
        <v>545</v>
      </c>
      <c r="AQ32" s="1007"/>
      <c r="AR32" s="1007"/>
      <c r="AS32" s="1007"/>
      <c r="AT32" s="1007"/>
      <c r="AU32" s="1007" t="s">
        <v>545</v>
      </c>
      <c r="AV32" s="1007"/>
      <c r="AW32" s="1007"/>
      <c r="AX32" s="1007"/>
      <c r="AY32" s="1007"/>
      <c r="AZ32" s="1077" t="s">
        <v>545</v>
      </c>
      <c r="BA32" s="1077"/>
      <c r="BB32" s="1077"/>
      <c r="BC32" s="1077"/>
      <c r="BD32" s="1077"/>
      <c r="BE32" s="1008" t="s">
        <v>394</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474</v>
      </c>
      <c r="AG63" s="995"/>
      <c r="AH63" s="995"/>
      <c r="AI63" s="995"/>
      <c r="AJ63" s="1058"/>
      <c r="AK63" s="1059"/>
      <c r="AL63" s="999"/>
      <c r="AM63" s="999"/>
      <c r="AN63" s="999"/>
      <c r="AO63" s="999"/>
      <c r="AP63" s="995">
        <v>241</v>
      </c>
      <c r="AQ63" s="995"/>
      <c r="AR63" s="995"/>
      <c r="AS63" s="995"/>
      <c r="AT63" s="995"/>
      <c r="AU63" s="995">
        <v>0</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546</v>
      </c>
      <c r="C68" s="1022"/>
      <c r="D68" s="1022"/>
      <c r="E68" s="1022"/>
      <c r="F68" s="1022"/>
      <c r="G68" s="1022"/>
      <c r="H68" s="1022"/>
      <c r="I68" s="1022"/>
      <c r="J68" s="1022"/>
      <c r="K68" s="1022"/>
      <c r="L68" s="1022"/>
      <c r="M68" s="1022"/>
      <c r="N68" s="1022"/>
      <c r="O68" s="1022"/>
      <c r="P68" s="1023"/>
      <c r="Q68" s="1024">
        <v>30</v>
      </c>
      <c r="R68" s="1018"/>
      <c r="S68" s="1018"/>
      <c r="T68" s="1018"/>
      <c r="U68" s="1018"/>
      <c r="V68" s="1018">
        <v>30</v>
      </c>
      <c r="W68" s="1018"/>
      <c r="X68" s="1018"/>
      <c r="Y68" s="1018"/>
      <c r="Z68" s="1018"/>
      <c r="AA68" s="1018">
        <v>0</v>
      </c>
      <c r="AB68" s="1018"/>
      <c r="AC68" s="1018"/>
      <c r="AD68" s="1018"/>
      <c r="AE68" s="1018"/>
      <c r="AF68" s="1018">
        <v>0</v>
      </c>
      <c r="AG68" s="1018"/>
      <c r="AH68" s="1018"/>
      <c r="AI68" s="1018"/>
      <c r="AJ68" s="1018"/>
      <c r="AK68" s="1018" t="s">
        <v>547</v>
      </c>
      <c r="AL68" s="1018"/>
      <c r="AM68" s="1018"/>
      <c r="AN68" s="1018"/>
      <c r="AO68" s="1018"/>
      <c r="AP68" s="1018">
        <v>169</v>
      </c>
      <c r="AQ68" s="1018"/>
      <c r="AR68" s="1018"/>
      <c r="AS68" s="1018"/>
      <c r="AT68" s="1018"/>
      <c r="AU68" s="1018" t="s">
        <v>547</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548</v>
      </c>
      <c r="C69" s="1011"/>
      <c r="D69" s="1011"/>
      <c r="E69" s="1011"/>
      <c r="F69" s="1011"/>
      <c r="G69" s="1011"/>
      <c r="H69" s="1011"/>
      <c r="I69" s="1011"/>
      <c r="J69" s="1011"/>
      <c r="K69" s="1011"/>
      <c r="L69" s="1011"/>
      <c r="M69" s="1011"/>
      <c r="N69" s="1011"/>
      <c r="O69" s="1011"/>
      <c r="P69" s="1012"/>
      <c r="Q69" s="1013">
        <v>824</v>
      </c>
      <c r="R69" s="1007"/>
      <c r="S69" s="1007"/>
      <c r="T69" s="1007"/>
      <c r="U69" s="1007"/>
      <c r="V69" s="1007">
        <v>711</v>
      </c>
      <c r="W69" s="1007"/>
      <c r="X69" s="1007"/>
      <c r="Y69" s="1007"/>
      <c r="Z69" s="1007"/>
      <c r="AA69" s="1007">
        <v>113</v>
      </c>
      <c r="AB69" s="1007"/>
      <c r="AC69" s="1007"/>
      <c r="AD69" s="1007"/>
      <c r="AE69" s="1007"/>
      <c r="AF69" s="1007">
        <v>113</v>
      </c>
      <c r="AG69" s="1007"/>
      <c r="AH69" s="1007"/>
      <c r="AI69" s="1007"/>
      <c r="AJ69" s="1007"/>
      <c r="AK69" s="1007" t="s">
        <v>547</v>
      </c>
      <c r="AL69" s="1007"/>
      <c r="AM69" s="1007"/>
      <c r="AN69" s="1007"/>
      <c r="AO69" s="1007"/>
      <c r="AP69" s="1007">
        <v>1855</v>
      </c>
      <c r="AQ69" s="1007"/>
      <c r="AR69" s="1007"/>
      <c r="AS69" s="1007"/>
      <c r="AT69" s="1007"/>
      <c r="AU69" s="1007" t="s">
        <v>547</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549</v>
      </c>
      <c r="C70" s="1011"/>
      <c r="D70" s="1011"/>
      <c r="E70" s="1011"/>
      <c r="F70" s="1011"/>
      <c r="G70" s="1011"/>
      <c r="H70" s="1011"/>
      <c r="I70" s="1011"/>
      <c r="J70" s="1011"/>
      <c r="K70" s="1011"/>
      <c r="L70" s="1011"/>
      <c r="M70" s="1011"/>
      <c r="N70" s="1011"/>
      <c r="O70" s="1011"/>
      <c r="P70" s="1012"/>
      <c r="Q70" s="1013">
        <v>65</v>
      </c>
      <c r="R70" s="1007"/>
      <c r="S70" s="1007"/>
      <c r="T70" s="1007"/>
      <c r="U70" s="1007"/>
      <c r="V70" s="1007">
        <v>51</v>
      </c>
      <c r="W70" s="1007"/>
      <c r="X70" s="1007"/>
      <c r="Y70" s="1007"/>
      <c r="Z70" s="1007"/>
      <c r="AA70" s="1007">
        <v>13</v>
      </c>
      <c r="AB70" s="1007"/>
      <c r="AC70" s="1007"/>
      <c r="AD70" s="1007"/>
      <c r="AE70" s="1007"/>
      <c r="AF70" s="1007">
        <v>13</v>
      </c>
      <c r="AG70" s="1007"/>
      <c r="AH70" s="1007"/>
      <c r="AI70" s="1007"/>
      <c r="AJ70" s="1007"/>
      <c r="AK70" s="1007" t="s">
        <v>547</v>
      </c>
      <c r="AL70" s="1007"/>
      <c r="AM70" s="1007"/>
      <c r="AN70" s="1007"/>
      <c r="AO70" s="1007"/>
      <c r="AP70" s="1007">
        <v>342</v>
      </c>
      <c r="AQ70" s="1007"/>
      <c r="AR70" s="1007"/>
      <c r="AS70" s="1007"/>
      <c r="AT70" s="1007"/>
      <c r="AU70" s="1007" t="s">
        <v>547</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550</v>
      </c>
      <c r="C71" s="1011"/>
      <c r="D71" s="1011"/>
      <c r="E71" s="1011"/>
      <c r="F71" s="1011"/>
      <c r="G71" s="1011"/>
      <c r="H71" s="1011"/>
      <c r="I71" s="1011"/>
      <c r="J71" s="1011"/>
      <c r="K71" s="1011"/>
      <c r="L71" s="1011"/>
      <c r="M71" s="1011"/>
      <c r="N71" s="1011"/>
      <c r="O71" s="1011"/>
      <c r="P71" s="1012"/>
      <c r="Q71" s="1013">
        <v>4482</v>
      </c>
      <c r="R71" s="1007"/>
      <c r="S71" s="1007"/>
      <c r="T71" s="1007"/>
      <c r="U71" s="1007"/>
      <c r="V71" s="1007">
        <v>4248</v>
      </c>
      <c r="W71" s="1007"/>
      <c r="X71" s="1007"/>
      <c r="Y71" s="1007"/>
      <c r="Z71" s="1007"/>
      <c r="AA71" s="1007">
        <v>235</v>
      </c>
      <c r="AB71" s="1007"/>
      <c r="AC71" s="1007"/>
      <c r="AD71" s="1007"/>
      <c r="AE71" s="1007"/>
      <c r="AF71" s="1007">
        <v>235</v>
      </c>
      <c r="AG71" s="1007"/>
      <c r="AH71" s="1007"/>
      <c r="AI71" s="1007"/>
      <c r="AJ71" s="1007"/>
      <c r="AK71" s="1007">
        <v>190</v>
      </c>
      <c r="AL71" s="1007"/>
      <c r="AM71" s="1007"/>
      <c r="AN71" s="1007"/>
      <c r="AO71" s="1007"/>
      <c r="AP71" s="1007" t="s">
        <v>547</v>
      </c>
      <c r="AQ71" s="1007"/>
      <c r="AR71" s="1007"/>
      <c r="AS71" s="1007"/>
      <c r="AT71" s="1007"/>
      <c r="AU71" s="1007" t="s">
        <v>547</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551</v>
      </c>
      <c r="C72" s="1011"/>
      <c r="D72" s="1011"/>
      <c r="E72" s="1011"/>
      <c r="F72" s="1011"/>
      <c r="G72" s="1011"/>
      <c r="H72" s="1011"/>
      <c r="I72" s="1011"/>
      <c r="J72" s="1011"/>
      <c r="K72" s="1011"/>
      <c r="L72" s="1011"/>
      <c r="M72" s="1011"/>
      <c r="N72" s="1011"/>
      <c r="O72" s="1011"/>
      <c r="P72" s="1012"/>
      <c r="Q72" s="1013">
        <v>301</v>
      </c>
      <c r="R72" s="1007"/>
      <c r="S72" s="1007"/>
      <c r="T72" s="1007"/>
      <c r="U72" s="1007"/>
      <c r="V72" s="1007">
        <v>293</v>
      </c>
      <c r="W72" s="1007"/>
      <c r="X72" s="1007"/>
      <c r="Y72" s="1007"/>
      <c r="Z72" s="1007"/>
      <c r="AA72" s="1007">
        <v>8</v>
      </c>
      <c r="AB72" s="1007"/>
      <c r="AC72" s="1007"/>
      <c r="AD72" s="1007"/>
      <c r="AE72" s="1007"/>
      <c r="AF72" s="1007">
        <v>8</v>
      </c>
      <c r="AG72" s="1007"/>
      <c r="AH72" s="1007"/>
      <c r="AI72" s="1007"/>
      <c r="AJ72" s="1007"/>
      <c r="AK72" s="1007">
        <v>24</v>
      </c>
      <c r="AL72" s="1007"/>
      <c r="AM72" s="1007"/>
      <c r="AN72" s="1007"/>
      <c r="AO72" s="1007"/>
      <c r="AP72" s="1007" t="s">
        <v>547</v>
      </c>
      <c r="AQ72" s="1007"/>
      <c r="AR72" s="1007"/>
      <c r="AS72" s="1007"/>
      <c r="AT72" s="1007"/>
      <c r="AU72" s="1007" t="s">
        <v>547</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552</v>
      </c>
      <c r="C73" s="1011"/>
      <c r="D73" s="1011"/>
      <c r="E73" s="1011"/>
      <c r="F73" s="1011"/>
      <c r="G73" s="1011"/>
      <c r="H73" s="1011"/>
      <c r="I73" s="1011"/>
      <c r="J73" s="1011"/>
      <c r="K73" s="1011"/>
      <c r="L73" s="1011"/>
      <c r="M73" s="1011"/>
      <c r="N73" s="1011"/>
      <c r="O73" s="1011"/>
      <c r="P73" s="1012"/>
      <c r="Q73" s="1013">
        <v>6981</v>
      </c>
      <c r="R73" s="1007"/>
      <c r="S73" s="1007"/>
      <c r="T73" s="1007"/>
      <c r="U73" s="1007"/>
      <c r="V73" s="1007">
        <v>6816</v>
      </c>
      <c r="W73" s="1007"/>
      <c r="X73" s="1007"/>
      <c r="Y73" s="1007"/>
      <c r="Z73" s="1007"/>
      <c r="AA73" s="1007">
        <v>165</v>
      </c>
      <c r="AB73" s="1007"/>
      <c r="AC73" s="1007"/>
      <c r="AD73" s="1007"/>
      <c r="AE73" s="1007"/>
      <c r="AF73" s="1007">
        <v>164</v>
      </c>
      <c r="AG73" s="1007"/>
      <c r="AH73" s="1007"/>
      <c r="AI73" s="1007"/>
      <c r="AJ73" s="1007"/>
      <c r="AK73" s="1007">
        <v>124</v>
      </c>
      <c r="AL73" s="1007"/>
      <c r="AM73" s="1007"/>
      <c r="AN73" s="1007"/>
      <c r="AO73" s="1007"/>
      <c r="AP73" s="1007">
        <v>1948</v>
      </c>
      <c r="AQ73" s="1007"/>
      <c r="AR73" s="1007"/>
      <c r="AS73" s="1007"/>
      <c r="AT73" s="1007"/>
      <c r="AU73" s="1007" t="s">
        <v>547</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553</v>
      </c>
      <c r="C74" s="1011"/>
      <c r="D74" s="1011"/>
      <c r="E74" s="1011"/>
      <c r="F74" s="1011"/>
      <c r="G74" s="1011"/>
      <c r="H74" s="1011"/>
      <c r="I74" s="1011"/>
      <c r="J74" s="1011"/>
      <c r="K74" s="1011"/>
      <c r="L74" s="1011"/>
      <c r="M74" s="1011"/>
      <c r="N74" s="1011"/>
      <c r="O74" s="1011"/>
      <c r="P74" s="1012"/>
      <c r="Q74" s="1013">
        <v>134</v>
      </c>
      <c r="R74" s="1007"/>
      <c r="S74" s="1007"/>
      <c r="T74" s="1007"/>
      <c r="U74" s="1007"/>
      <c r="V74" s="1007">
        <v>128</v>
      </c>
      <c r="W74" s="1007"/>
      <c r="X74" s="1007"/>
      <c r="Y74" s="1007"/>
      <c r="Z74" s="1007"/>
      <c r="AA74" s="1007">
        <v>6</v>
      </c>
      <c r="AB74" s="1007"/>
      <c r="AC74" s="1007"/>
      <c r="AD74" s="1007"/>
      <c r="AE74" s="1007"/>
      <c r="AF74" s="1007">
        <v>6</v>
      </c>
      <c r="AG74" s="1007"/>
      <c r="AH74" s="1007"/>
      <c r="AI74" s="1007"/>
      <c r="AJ74" s="1007"/>
      <c r="AK74" s="1007" t="s">
        <v>547</v>
      </c>
      <c r="AL74" s="1007"/>
      <c r="AM74" s="1007"/>
      <c r="AN74" s="1007"/>
      <c r="AO74" s="1007"/>
      <c r="AP74" s="1007" t="s">
        <v>547</v>
      </c>
      <c r="AQ74" s="1007"/>
      <c r="AR74" s="1007"/>
      <c r="AS74" s="1007"/>
      <c r="AT74" s="1007"/>
      <c r="AU74" s="1007" t="s">
        <v>547</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554</v>
      </c>
      <c r="C75" s="1011"/>
      <c r="D75" s="1011"/>
      <c r="E75" s="1011"/>
      <c r="F75" s="1011"/>
      <c r="G75" s="1011"/>
      <c r="H75" s="1011"/>
      <c r="I75" s="1011"/>
      <c r="J75" s="1011"/>
      <c r="K75" s="1011"/>
      <c r="L75" s="1011"/>
      <c r="M75" s="1011"/>
      <c r="N75" s="1011"/>
      <c r="O75" s="1011"/>
      <c r="P75" s="1012"/>
      <c r="Q75" s="1014">
        <v>509522</v>
      </c>
      <c r="R75" s="1015"/>
      <c r="S75" s="1015"/>
      <c r="T75" s="1015"/>
      <c r="U75" s="1016"/>
      <c r="V75" s="1017">
        <v>498264</v>
      </c>
      <c r="W75" s="1015"/>
      <c r="X75" s="1015"/>
      <c r="Y75" s="1015"/>
      <c r="Z75" s="1016"/>
      <c r="AA75" s="1017">
        <v>11257</v>
      </c>
      <c r="AB75" s="1015"/>
      <c r="AC75" s="1015"/>
      <c r="AD75" s="1015"/>
      <c r="AE75" s="1016"/>
      <c r="AF75" s="1017">
        <v>11257</v>
      </c>
      <c r="AG75" s="1015"/>
      <c r="AH75" s="1015"/>
      <c r="AI75" s="1015"/>
      <c r="AJ75" s="1016"/>
      <c r="AK75" s="1007" t="s">
        <v>547</v>
      </c>
      <c r="AL75" s="1007"/>
      <c r="AM75" s="1007"/>
      <c r="AN75" s="1007"/>
      <c r="AO75" s="1007"/>
      <c r="AP75" s="1007" t="s">
        <v>547</v>
      </c>
      <c r="AQ75" s="1007"/>
      <c r="AR75" s="1007"/>
      <c r="AS75" s="1007"/>
      <c r="AT75" s="1007"/>
      <c r="AU75" s="1007" t="s">
        <v>547</v>
      </c>
      <c r="AV75" s="1007"/>
      <c r="AW75" s="1007"/>
      <c r="AX75" s="1007"/>
      <c r="AY75" s="1007"/>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11796</v>
      </c>
      <c r="AG88" s="995"/>
      <c r="AH88" s="995"/>
      <c r="AI88" s="995"/>
      <c r="AJ88" s="995"/>
      <c r="AK88" s="999"/>
      <c r="AL88" s="999"/>
      <c r="AM88" s="999"/>
      <c r="AN88" s="999"/>
      <c r="AO88" s="999"/>
      <c r="AP88" s="995">
        <v>4314</v>
      </c>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565603</v>
      </c>
      <c r="AB110" s="925"/>
      <c r="AC110" s="925"/>
      <c r="AD110" s="925"/>
      <c r="AE110" s="926"/>
      <c r="AF110" s="927">
        <v>532763</v>
      </c>
      <c r="AG110" s="925"/>
      <c r="AH110" s="925"/>
      <c r="AI110" s="925"/>
      <c r="AJ110" s="926"/>
      <c r="AK110" s="927">
        <v>512042</v>
      </c>
      <c r="AL110" s="925"/>
      <c r="AM110" s="925"/>
      <c r="AN110" s="925"/>
      <c r="AO110" s="926"/>
      <c r="AP110" s="928">
        <v>14.6</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4527773</v>
      </c>
      <c r="BR110" s="878"/>
      <c r="BS110" s="878"/>
      <c r="BT110" s="878"/>
      <c r="BU110" s="878"/>
      <c r="BV110" s="878">
        <v>4153384</v>
      </c>
      <c r="BW110" s="878"/>
      <c r="BX110" s="878"/>
      <c r="BY110" s="878"/>
      <c r="BZ110" s="878"/>
      <c r="CA110" s="878">
        <v>3783021</v>
      </c>
      <c r="CB110" s="878"/>
      <c r="CC110" s="878"/>
      <c r="CD110" s="878"/>
      <c r="CE110" s="878"/>
      <c r="CF110" s="902">
        <v>107.8</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t="s">
        <v>122</v>
      </c>
      <c r="BR112" s="853"/>
      <c r="BS112" s="853"/>
      <c r="BT112" s="853"/>
      <c r="BU112" s="853"/>
      <c r="BV112" s="853" t="s">
        <v>122</v>
      </c>
      <c r="BW112" s="853"/>
      <c r="BX112" s="853"/>
      <c r="BY112" s="853"/>
      <c r="BZ112" s="853"/>
      <c r="CA112" s="853" t="s">
        <v>122</v>
      </c>
      <c r="CB112" s="853"/>
      <c r="CC112" s="853"/>
      <c r="CD112" s="853"/>
      <c r="CE112" s="853"/>
      <c r="CF112" s="911" t="s">
        <v>122</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t="s">
        <v>122</v>
      </c>
      <c r="AB113" s="955"/>
      <c r="AC113" s="955"/>
      <c r="AD113" s="955"/>
      <c r="AE113" s="956"/>
      <c r="AF113" s="957" t="s">
        <v>122</v>
      </c>
      <c r="AG113" s="955"/>
      <c r="AH113" s="955"/>
      <c r="AI113" s="955"/>
      <c r="AJ113" s="956"/>
      <c r="AK113" s="957" t="s">
        <v>122</v>
      </c>
      <c r="AL113" s="955"/>
      <c r="AM113" s="955"/>
      <c r="AN113" s="955"/>
      <c r="AO113" s="956"/>
      <c r="AP113" s="958" t="s">
        <v>122</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1043571</v>
      </c>
      <c r="BR113" s="853"/>
      <c r="BS113" s="853"/>
      <c r="BT113" s="853"/>
      <c r="BU113" s="853"/>
      <c r="BV113" s="853">
        <v>1317203</v>
      </c>
      <c r="BW113" s="853"/>
      <c r="BX113" s="853"/>
      <c r="BY113" s="853"/>
      <c r="BZ113" s="853"/>
      <c r="CA113" s="853">
        <v>1247048</v>
      </c>
      <c r="CB113" s="853"/>
      <c r="CC113" s="853"/>
      <c r="CD113" s="853"/>
      <c r="CE113" s="853"/>
      <c r="CF113" s="911">
        <v>35.5</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51743</v>
      </c>
      <c r="AB114" s="816"/>
      <c r="AC114" s="816"/>
      <c r="AD114" s="816"/>
      <c r="AE114" s="817"/>
      <c r="AF114" s="818">
        <v>86723</v>
      </c>
      <c r="AG114" s="816"/>
      <c r="AH114" s="816"/>
      <c r="AI114" s="816"/>
      <c r="AJ114" s="817"/>
      <c r="AK114" s="818">
        <v>94400</v>
      </c>
      <c r="AL114" s="816"/>
      <c r="AM114" s="816"/>
      <c r="AN114" s="816"/>
      <c r="AO114" s="817"/>
      <c r="AP114" s="860">
        <v>2.7</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954010</v>
      </c>
      <c r="BR114" s="853"/>
      <c r="BS114" s="853"/>
      <c r="BT114" s="853"/>
      <c r="BU114" s="853"/>
      <c r="BV114" s="853">
        <v>936875</v>
      </c>
      <c r="BW114" s="853"/>
      <c r="BX114" s="853"/>
      <c r="BY114" s="853"/>
      <c r="BZ114" s="853"/>
      <c r="CA114" s="853">
        <v>933694</v>
      </c>
      <c r="CB114" s="853"/>
      <c r="CC114" s="853"/>
      <c r="CD114" s="853"/>
      <c r="CE114" s="853"/>
      <c r="CF114" s="911">
        <v>26.6</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14503</v>
      </c>
      <c r="AB115" s="955"/>
      <c r="AC115" s="955"/>
      <c r="AD115" s="955"/>
      <c r="AE115" s="956"/>
      <c r="AF115" s="957">
        <v>235</v>
      </c>
      <c r="AG115" s="955"/>
      <c r="AH115" s="955"/>
      <c r="AI115" s="955"/>
      <c r="AJ115" s="956"/>
      <c r="AK115" s="957">
        <v>241</v>
      </c>
      <c r="AL115" s="955"/>
      <c r="AM115" s="955"/>
      <c r="AN115" s="955"/>
      <c r="AO115" s="956"/>
      <c r="AP115" s="958">
        <v>0</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631849</v>
      </c>
      <c r="AB117" s="939"/>
      <c r="AC117" s="939"/>
      <c r="AD117" s="939"/>
      <c r="AE117" s="940"/>
      <c r="AF117" s="941">
        <v>619721</v>
      </c>
      <c r="AG117" s="939"/>
      <c r="AH117" s="939"/>
      <c r="AI117" s="939"/>
      <c r="AJ117" s="940"/>
      <c r="AK117" s="941">
        <v>606683</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6525354</v>
      </c>
      <c r="BR119" s="881"/>
      <c r="BS119" s="881"/>
      <c r="BT119" s="881"/>
      <c r="BU119" s="881"/>
      <c r="BV119" s="881">
        <v>6407462</v>
      </c>
      <c r="BW119" s="881"/>
      <c r="BX119" s="881"/>
      <c r="BY119" s="881"/>
      <c r="BZ119" s="881"/>
      <c r="CA119" s="881">
        <v>5963763</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1533675</v>
      </c>
      <c r="BR120" s="878"/>
      <c r="BS120" s="878"/>
      <c r="BT120" s="878"/>
      <c r="BU120" s="878"/>
      <c r="BV120" s="878">
        <v>1676979</v>
      </c>
      <c r="BW120" s="878"/>
      <c r="BX120" s="878"/>
      <c r="BY120" s="878"/>
      <c r="BZ120" s="878"/>
      <c r="CA120" s="878">
        <v>1786716</v>
      </c>
      <c r="CB120" s="878"/>
      <c r="CC120" s="878"/>
      <c r="CD120" s="878"/>
      <c r="CE120" s="878"/>
      <c r="CF120" s="902">
        <v>50.9</v>
      </c>
      <c r="CG120" s="903"/>
      <c r="CH120" s="903"/>
      <c r="CI120" s="903"/>
      <c r="CJ120" s="903"/>
      <c r="CK120" s="904" t="s">
        <v>445</v>
      </c>
      <c r="CL120" s="888"/>
      <c r="CM120" s="888"/>
      <c r="CN120" s="888"/>
      <c r="CO120" s="889"/>
      <c r="CP120" s="908" t="s">
        <v>390</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t="s">
        <v>122</v>
      </c>
      <c r="DR120" s="878"/>
      <c r="DS120" s="878"/>
      <c r="DT120" s="878"/>
      <c r="DU120" s="878"/>
      <c r="DV120" s="879" t="s">
        <v>122</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t="s">
        <v>122</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389</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4264855</v>
      </c>
      <c r="BR122" s="881"/>
      <c r="BS122" s="881"/>
      <c r="BT122" s="881"/>
      <c r="BU122" s="881"/>
      <c r="BV122" s="881">
        <v>4048015</v>
      </c>
      <c r="BW122" s="881"/>
      <c r="BX122" s="881"/>
      <c r="BY122" s="881"/>
      <c r="BZ122" s="881"/>
      <c r="CA122" s="881">
        <v>3786851</v>
      </c>
      <c r="CB122" s="881"/>
      <c r="CC122" s="881"/>
      <c r="CD122" s="881"/>
      <c r="CE122" s="881"/>
      <c r="CF122" s="882">
        <v>107.9</v>
      </c>
      <c r="CG122" s="883"/>
      <c r="CH122" s="883"/>
      <c r="CI122" s="883"/>
      <c r="CJ122" s="883"/>
      <c r="CK122" s="905"/>
      <c r="CL122" s="891"/>
      <c r="CM122" s="891"/>
      <c r="CN122" s="891"/>
      <c r="CO122" s="892"/>
      <c r="CP122" s="871" t="s">
        <v>388</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5798530</v>
      </c>
      <c r="BR123" s="869"/>
      <c r="BS123" s="869"/>
      <c r="BT123" s="869"/>
      <c r="BU123" s="869"/>
      <c r="BV123" s="869">
        <v>5724994</v>
      </c>
      <c r="BW123" s="869"/>
      <c r="BX123" s="869"/>
      <c r="BY123" s="869"/>
      <c r="BZ123" s="869"/>
      <c r="CA123" s="869">
        <v>5573567</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21.4</v>
      </c>
      <c r="BR124" s="867"/>
      <c r="BS124" s="867"/>
      <c r="BT124" s="867"/>
      <c r="BU124" s="867"/>
      <c r="BV124" s="867">
        <v>20</v>
      </c>
      <c r="BW124" s="867"/>
      <c r="BX124" s="867"/>
      <c r="BY124" s="867"/>
      <c r="BZ124" s="867"/>
      <c r="CA124" s="867">
        <v>11.1</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14503</v>
      </c>
      <c r="AB127" s="816"/>
      <c r="AC127" s="816"/>
      <c r="AD127" s="816"/>
      <c r="AE127" s="817"/>
      <c r="AF127" s="818">
        <v>235</v>
      </c>
      <c r="AG127" s="816"/>
      <c r="AH127" s="816"/>
      <c r="AI127" s="816"/>
      <c r="AJ127" s="817"/>
      <c r="AK127" s="818">
        <v>241</v>
      </c>
      <c r="AL127" s="816"/>
      <c r="AM127" s="816"/>
      <c r="AN127" s="816"/>
      <c r="AO127" s="817"/>
      <c r="AP127" s="860">
        <v>0</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t="s">
        <v>122</v>
      </c>
      <c r="AB128" s="837"/>
      <c r="AC128" s="837"/>
      <c r="AD128" s="837"/>
      <c r="AE128" s="838"/>
      <c r="AF128" s="839" t="s">
        <v>122</v>
      </c>
      <c r="AG128" s="837"/>
      <c r="AH128" s="837"/>
      <c r="AI128" s="837"/>
      <c r="AJ128" s="838"/>
      <c r="AK128" s="839" t="s">
        <v>122</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3761170</v>
      </c>
      <c r="AB129" s="816"/>
      <c r="AC129" s="816"/>
      <c r="AD129" s="816"/>
      <c r="AE129" s="817"/>
      <c r="AF129" s="818">
        <v>3775532</v>
      </c>
      <c r="AG129" s="816"/>
      <c r="AH129" s="816"/>
      <c r="AI129" s="816"/>
      <c r="AJ129" s="817"/>
      <c r="AK129" s="818">
        <v>3870037</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372407</v>
      </c>
      <c r="AB130" s="816"/>
      <c r="AC130" s="816"/>
      <c r="AD130" s="816"/>
      <c r="AE130" s="817"/>
      <c r="AF130" s="818">
        <v>373554</v>
      </c>
      <c r="AG130" s="816"/>
      <c r="AH130" s="816"/>
      <c r="AI130" s="816"/>
      <c r="AJ130" s="817"/>
      <c r="AK130" s="818">
        <v>359876</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7.3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3388763</v>
      </c>
      <c r="AB131" s="800"/>
      <c r="AC131" s="800"/>
      <c r="AD131" s="800"/>
      <c r="AE131" s="801"/>
      <c r="AF131" s="802">
        <v>3401978</v>
      </c>
      <c r="AG131" s="800"/>
      <c r="AH131" s="800"/>
      <c r="AI131" s="800"/>
      <c r="AJ131" s="801"/>
      <c r="AK131" s="802">
        <v>3510161</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11.1</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7.6559499730000002</v>
      </c>
      <c r="AB132" s="781"/>
      <c r="AC132" s="781"/>
      <c r="AD132" s="781"/>
      <c r="AE132" s="782"/>
      <c r="AF132" s="783">
        <v>7.235996235</v>
      </c>
      <c r="AG132" s="781"/>
      <c r="AH132" s="781"/>
      <c r="AI132" s="781"/>
      <c r="AJ132" s="782"/>
      <c r="AK132" s="783">
        <v>7.0312159469999997</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6.7</v>
      </c>
      <c r="AB133" s="760"/>
      <c r="AC133" s="760"/>
      <c r="AD133" s="760"/>
      <c r="AE133" s="761"/>
      <c r="AF133" s="759">
        <v>7.4</v>
      </c>
      <c r="AG133" s="760"/>
      <c r="AH133" s="760"/>
      <c r="AI133" s="760"/>
      <c r="AJ133" s="761"/>
      <c r="AK133" s="759">
        <v>7.3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tnu3o/PXKgeLMiprvDcsunRn24w1I5lMM+frK9tRYJfTgR7W/DRG4YfbT+6F2V14J3WEhDYgOgzxrtDO06PVRQ==" saltValue="zx3xT8jh+2/nzSfGrX0hj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Ft7EyOdFOgNlgA2s4ablCPWX6Y/BtphPkfPZjuOIt8wgbBTL/2awVSK0+EK8S0miC7mCLlqMWvwlXjyGu7HbhQ==" saltValue="pmDT6oYkEFmdsJ4t6oiOd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JiZPj6szcWvP3hPnm4W1hcsWZ4SQJ5sQV00wiq50lcReBQMm/k56iRz9uLyF6hRs5keZ5+KHBbG4R9KLvzSwg==" saltValue="3L9duxLe5jeAU6gqrI3mN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1150735</v>
      </c>
      <c r="AP9" s="269">
        <v>103735</v>
      </c>
      <c r="AQ9" s="270">
        <v>120794</v>
      </c>
      <c r="AR9" s="271">
        <v>-14.1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336271</v>
      </c>
      <c r="AP10" s="272">
        <v>30314</v>
      </c>
      <c r="AQ10" s="273">
        <v>16294</v>
      </c>
      <c r="AR10" s="274">
        <v>86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1928</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v>20</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73034</v>
      </c>
      <c r="AP13" s="272">
        <v>6584</v>
      </c>
      <c r="AQ13" s="273">
        <v>4630</v>
      </c>
      <c r="AR13" s="274">
        <v>42.2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29697</v>
      </c>
      <c r="AP14" s="272">
        <v>2677</v>
      </c>
      <c r="AQ14" s="273">
        <v>2459</v>
      </c>
      <c r="AR14" s="274">
        <v>8.9</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-77510</v>
      </c>
      <c r="AP15" s="272">
        <v>-6987</v>
      </c>
      <c r="AQ15" s="273">
        <v>-7108</v>
      </c>
      <c r="AR15" s="274">
        <v>-1.7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1512227</v>
      </c>
      <c r="AP16" s="272">
        <v>136323</v>
      </c>
      <c r="AQ16" s="273">
        <v>139017</v>
      </c>
      <c r="AR16" s="274">
        <v>-1.9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10.28</v>
      </c>
      <c r="AP21" s="286">
        <v>11.1</v>
      </c>
      <c r="AQ21" s="287">
        <v>-0.82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93</v>
      </c>
      <c r="AP22" s="291">
        <v>96.5</v>
      </c>
      <c r="AQ22" s="292">
        <v>-3.5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512042</v>
      </c>
      <c r="AP32" s="300">
        <v>46159</v>
      </c>
      <c r="AQ32" s="301">
        <v>62408</v>
      </c>
      <c r="AR32" s="302">
        <v>-26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486</v>
      </c>
      <c r="AP34" s="300" t="s">
        <v>486</v>
      </c>
      <c r="AQ34" s="301">
        <v>4</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t="s">
        <v>486</v>
      </c>
      <c r="AP35" s="300" t="s">
        <v>486</v>
      </c>
      <c r="AQ35" s="301">
        <v>14219</v>
      </c>
      <c r="AR35" s="302" t="s">
        <v>486</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94400</v>
      </c>
      <c r="AP36" s="300">
        <v>8510</v>
      </c>
      <c r="AQ36" s="301">
        <v>4004</v>
      </c>
      <c r="AR36" s="302">
        <v>112.5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241</v>
      </c>
      <c r="AP37" s="300">
        <v>22</v>
      </c>
      <c r="AQ37" s="301">
        <v>309</v>
      </c>
      <c r="AR37" s="302">
        <v>-92.9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4</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t="s">
        <v>486</v>
      </c>
      <c r="AP39" s="300" t="s">
        <v>486</v>
      </c>
      <c r="AQ39" s="301">
        <v>-2554</v>
      </c>
      <c r="AR39" s="302" t="s">
        <v>486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-359876</v>
      </c>
      <c r="AP40" s="300">
        <v>-32442</v>
      </c>
      <c r="AQ40" s="301">
        <v>-52280</v>
      </c>
      <c r="AR40" s="302">
        <v>-37.9</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246807</v>
      </c>
      <c r="AP41" s="300">
        <v>22249</v>
      </c>
      <c r="AQ41" s="301">
        <v>26115</v>
      </c>
      <c r="AR41" s="302">
        <v>-14.8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734284</v>
      </c>
      <c r="AN51" s="322">
        <v>62138</v>
      </c>
      <c r="AO51" s="323">
        <v>30.3</v>
      </c>
      <c r="AP51" s="324">
        <v>117234</v>
      </c>
      <c r="AQ51" s="325">
        <v>13.4</v>
      </c>
      <c r="AR51" s="326">
        <v>16.899999999999999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381502</v>
      </c>
      <c r="AN52" s="330">
        <v>32284</v>
      </c>
      <c r="AO52" s="331">
        <v>87.9</v>
      </c>
      <c r="AP52" s="332">
        <v>59796</v>
      </c>
      <c r="AQ52" s="333">
        <v>16.600000000000001</v>
      </c>
      <c r="AR52" s="334">
        <v>71.3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398746</v>
      </c>
      <c r="AN53" s="322">
        <v>34207</v>
      </c>
      <c r="AO53" s="323">
        <v>-44.9</v>
      </c>
      <c r="AP53" s="324">
        <v>97758</v>
      </c>
      <c r="AQ53" s="325">
        <v>-16.600000000000001</v>
      </c>
      <c r="AR53" s="326">
        <v>-28.3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156543</v>
      </c>
      <c r="AN54" s="330">
        <v>13429</v>
      </c>
      <c r="AO54" s="331">
        <v>-58.4</v>
      </c>
      <c r="AP54" s="332">
        <v>45946</v>
      </c>
      <c r="AQ54" s="333">
        <v>-23.2</v>
      </c>
      <c r="AR54" s="334">
        <v>-35.200000000000003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403590</v>
      </c>
      <c r="AN55" s="322">
        <v>35359</v>
      </c>
      <c r="AO55" s="323">
        <v>3.4</v>
      </c>
      <c r="AP55" s="324">
        <v>91338</v>
      </c>
      <c r="AQ55" s="325">
        <v>-6.6</v>
      </c>
      <c r="AR55" s="326">
        <v>10</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185401</v>
      </c>
      <c r="AN56" s="330">
        <v>16243</v>
      </c>
      <c r="AO56" s="331">
        <v>21</v>
      </c>
      <c r="AP56" s="332">
        <v>43989</v>
      </c>
      <c r="AQ56" s="333">
        <v>-4.3</v>
      </c>
      <c r="AR56" s="334">
        <v>25.3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367522</v>
      </c>
      <c r="AN57" s="322">
        <v>32510</v>
      </c>
      <c r="AO57" s="323">
        <v>-8.1</v>
      </c>
      <c r="AP57" s="324">
        <v>103975</v>
      </c>
      <c r="AQ57" s="325">
        <v>13.8</v>
      </c>
      <c r="AR57" s="326">
        <v>-21.9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153932</v>
      </c>
      <c r="AN58" s="330">
        <v>13616</v>
      </c>
      <c r="AO58" s="331">
        <v>-16.2</v>
      </c>
      <c r="AP58" s="332">
        <v>52698</v>
      </c>
      <c r="AQ58" s="333">
        <v>19.8</v>
      </c>
      <c r="AR58" s="334">
        <v>-36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343243</v>
      </c>
      <c r="AN59" s="322">
        <v>30942</v>
      </c>
      <c r="AO59" s="323">
        <v>-4.8</v>
      </c>
      <c r="AP59" s="324">
        <v>112678</v>
      </c>
      <c r="AQ59" s="325">
        <v>8.4</v>
      </c>
      <c r="AR59" s="326">
        <v>-13.2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185217</v>
      </c>
      <c r="AN60" s="330">
        <v>16697</v>
      </c>
      <c r="AO60" s="331">
        <v>22.6</v>
      </c>
      <c r="AP60" s="332">
        <v>55165</v>
      </c>
      <c r="AQ60" s="333">
        <v>4.7</v>
      </c>
      <c r="AR60" s="334">
        <v>17.899999999999999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449477</v>
      </c>
      <c r="AN61" s="337">
        <v>39031</v>
      </c>
      <c r="AO61" s="338">
        <v>-4.8</v>
      </c>
      <c r="AP61" s="339">
        <v>104597</v>
      </c>
      <c r="AQ61" s="340">
        <v>2.5</v>
      </c>
      <c r="AR61" s="326">
        <v>-7.3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212519</v>
      </c>
      <c r="AN62" s="330">
        <v>18454</v>
      </c>
      <c r="AO62" s="331">
        <v>11.4</v>
      </c>
      <c r="AP62" s="332">
        <v>51519</v>
      </c>
      <c r="AQ62" s="333">
        <v>2.7</v>
      </c>
      <c r="AR62" s="334">
        <v>8.6999999999999993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cAxMJ/ndZSXCClUHDkUgqQhv8YDo5jJ2chn4qTO8rUdm/nSnGF3Db3iw890aN/jlT7xoVxUB0/Q2lXZKLVoXKg==" saltValue="2nvVTfXqEn/1bncrrzi6A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s3jUzAfGTw+xPmcM7r6yLaYr+c0HC9kDIKbgYX30c4IQxHO2PCIH5LGpCQyjEbIoaLqy2C2ihfhShztR3dW7Tg==" saltValue="vIthbxfkjUjeD+Muqao2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zvceKd6gOOXNdOrYraMHwbth0npBHJHN0mSh1gjhPT1qQCmgUswU081iABkQGo0z0HKJ59r2jwfzzLWFr6Svng==" saltValue="Vpc9DCsOIHmE6MX7zhxiS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20.309999999999999</v>
      </c>
      <c r="G47" s="12">
        <v>32.380000000000003</v>
      </c>
      <c r="H47" s="12">
        <v>40.78</v>
      </c>
      <c r="I47" s="12">
        <v>44.42</v>
      </c>
      <c r="J47" s="13">
        <v>46.17</v>
      </c>
    </row>
    <row r="48" spans="2:10" ht="57.75" customHeight="1" x14ac:dyDescent="0.15">
      <c r="B48" s="14"/>
      <c r="C48" s="1177" t="s">
        <v>4</v>
      </c>
      <c r="D48" s="1177"/>
      <c r="E48" s="1178"/>
      <c r="F48" s="15">
        <v>10.94</v>
      </c>
      <c r="G48" s="16">
        <v>11.56</v>
      </c>
      <c r="H48" s="16">
        <v>11.19</v>
      </c>
      <c r="I48" s="16">
        <v>12.72</v>
      </c>
      <c r="J48" s="17">
        <v>12.76</v>
      </c>
    </row>
    <row r="49" spans="2:10" ht="57.75" customHeight="1" thickBot="1" x14ac:dyDescent="0.2">
      <c r="B49" s="18"/>
      <c r="C49" s="1179" t="s">
        <v>5</v>
      </c>
      <c r="D49" s="1179"/>
      <c r="E49" s="1180"/>
      <c r="F49" s="19" t="s">
        <v>530</v>
      </c>
      <c r="G49" s="20">
        <v>14.73</v>
      </c>
      <c r="H49" s="20">
        <v>6.36</v>
      </c>
      <c r="I49" s="20">
        <v>5.37</v>
      </c>
      <c r="J49" s="21">
        <v>3.19</v>
      </c>
    </row>
    <row r="50" spans="2:10" x14ac:dyDescent="0.15"/>
  </sheetData>
  <sheetProtection algorithmName="SHA-512" hashValue="ZHrObiVBtHxPW6IGcA7SC4+80bfo/w+ui5XlCypJ9pV9Ct0tQrGruX1JzHgIbNrZ0ol/6gqZB9p+vZgM7x0rSw==" saltValue="6OCMIlJDjsxsK9sz1UXPA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531</v>
      </c>
      <c r="D34" s="1187"/>
      <c r="E34" s="1188"/>
      <c r="F34" s="32">
        <v>10.94</v>
      </c>
      <c r="G34" s="33">
        <v>11.56</v>
      </c>
      <c r="H34" s="33">
        <v>11.19</v>
      </c>
      <c r="I34" s="33">
        <v>12.72</v>
      </c>
      <c r="J34" s="34">
        <v>12.76</v>
      </c>
      <c r="K34" s="22"/>
      <c r="L34" s="22"/>
      <c r="M34" s="22"/>
      <c r="N34" s="22"/>
      <c r="O34" s="22"/>
      <c r="P34" s="22"/>
    </row>
    <row r="35" spans="1:16" ht="39" customHeight="1" x14ac:dyDescent="0.15">
      <c r="A35" s="22"/>
      <c r="B35" s="35"/>
      <c r="C35" s="1181" t="s">
        <v>532</v>
      </c>
      <c r="D35" s="1182"/>
      <c r="E35" s="1183"/>
      <c r="F35" s="36">
        <v>18.989999999999998</v>
      </c>
      <c r="G35" s="37">
        <v>15.22</v>
      </c>
      <c r="H35" s="37">
        <v>11.95</v>
      </c>
      <c r="I35" s="37">
        <v>10.99</v>
      </c>
      <c r="J35" s="38">
        <v>9.8800000000000008</v>
      </c>
      <c r="K35" s="22"/>
      <c r="L35" s="22"/>
      <c r="M35" s="22"/>
      <c r="N35" s="22"/>
      <c r="O35" s="22"/>
      <c r="P35" s="22"/>
    </row>
    <row r="36" spans="1:16" ht="39" customHeight="1" x14ac:dyDescent="0.15">
      <c r="A36" s="22"/>
      <c r="B36" s="35"/>
      <c r="C36" s="1181" t="s">
        <v>533</v>
      </c>
      <c r="D36" s="1182"/>
      <c r="E36" s="1183"/>
      <c r="F36" s="36">
        <v>1.54</v>
      </c>
      <c r="G36" s="37">
        <v>0.97</v>
      </c>
      <c r="H36" s="37">
        <v>1.29</v>
      </c>
      <c r="I36" s="37">
        <v>1.23</v>
      </c>
      <c r="J36" s="38">
        <v>1.83</v>
      </c>
      <c r="K36" s="22"/>
      <c r="L36" s="22"/>
      <c r="M36" s="22"/>
      <c r="N36" s="22"/>
      <c r="O36" s="22"/>
      <c r="P36" s="22"/>
    </row>
    <row r="37" spans="1:16" ht="39" customHeight="1" x14ac:dyDescent="0.15">
      <c r="A37" s="22"/>
      <c r="B37" s="35"/>
      <c r="C37" s="1181" t="s">
        <v>534</v>
      </c>
      <c r="D37" s="1182"/>
      <c r="E37" s="1183"/>
      <c r="F37" s="36">
        <v>0.56999999999999995</v>
      </c>
      <c r="G37" s="37">
        <v>0.56000000000000005</v>
      </c>
      <c r="H37" s="37">
        <v>0.26</v>
      </c>
      <c r="I37" s="37">
        <v>0.38</v>
      </c>
      <c r="J37" s="38">
        <v>0.46</v>
      </c>
      <c r="K37" s="22"/>
      <c r="L37" s="22"/>
      <c r="M37" s="22"/>
      <c r="N37" s="22"/>
      <c r="O37" s="22"/>
      <c r="P37" s="22"/>
    </row>
    <row r="38" spans="1:16" ht="39" customHeight="1" x14ac:dyDescent="0.15">
      <c r="A38" s="22"/>
      <c r="B38" s="35"/>
      <c r="C38" s="1181" t="s">
        <v>535</v>
      </c>
      <c r="D38" s="1182"/>
      <c r="E38" s="1183"/>
      <c r="F38" s="36">
        <v>0.01</v>
      </c>
      <c r="G38" s="37">
        <v>0.01</v>
      </c>
      <c r="H38" s="37">
        <v>0.01</v>
      </c>
      <c r="I38" s="37">
        <v>0.04</v>
      </c>
      <c r="J38" s="38">
        <v>0.05</v>
      </c>
      <c r="K38" s="22"/>
      <c r="L38" s="22"/>
      <c r="M38" s="22"/>
      <c r="N38" s="22"/>
      <c r="O38" s="22"/>
      <c r="P38" s="22"/>
    </row>
    <row r="39" spans="1:16" ht="39" customHeight="1" x14ac:dyDescent="0.15">
      <c r="A39" s="22"/>
      <c r="B39" s="35"/>
      <c r="C39" s="1181" t="s">
        <v>536</v>
      </c>
      <c r="D39" s="1182"/>
      <c r="E39" s="1183"/>
      <c r="F39" s="36">
        <v>0.08</v>
      </c>
      <c r="G39" s="37">
        <v>0.06</v>
      </c>
      <c r="H39" s="37">
        <v>7.0000000000000007E-2</v>
      </c>
      <c r="I39" s="37">
        <v>7.0000000000000007E-2</v>
      </c>
      <c r="J39" s="38">
        <v>0</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537</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538</v>
      </c>
      <c r="D43" s="1185"/>
      <c r="E43" s="1186"/>
      <c r="F43" s="41" t="s">
        <v>486</v>
      </c>
      <c r="G43" s="42" t="s">
        <v>486</v>
      </c>
      <c r="H43" s="42" t="s">
        <v>486</v>
      </c>
      <c r="I43" s="42" t="s">
        <v>486</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M6gylxj7A5qbMQKmx7PfYiaUVdMnlBC2kq0vEFP/8VInqa9b+ZRCC0rZrh/dXl1cbHylkOV6gmkrqhJ+urKEg==" saltValue="PcsNDOBK3HuJ3bM7HQgWz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537</v>
      </c>
      <c r="L45" s="60">
        <v>615</v>
      </c>
      <c r="M45" s="60">
        <v>566</v>
      </c>
      <c r="N45" s="60">
        <v>533</v>
      </c>
      <c r="O45" s="61">
        <v>512</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t="s">
        <v>486</v>
      </c>
      <c r="P47" s="48"/>
      <c r="Q47" s="48"/>
      <c r="R47" s="48"/>
      <c r="S47" s="48"/>
      <c r="T47" s="48"/>
      <c r="U47" s="48"/>
    </row>
    <row r="48" spans="1:21" ht="30.75" customHeight="1" x14ac:dyDescent="0.15">
      <c r="A48" s="48"/>
      <c r="B48" s="1214"/>
      <c r="C48" s="1215"/>
      <c r="D48" s="62"/>
      <c r="E48" s="1191" t="s">
        <v>13</v>
      </c>
      <c r="F48" s="1191"/>
      <c r="G48" s="1191"/>
      <c r="H48" s="1191"/>
      <c r="I48" s="1191"/>
      <c r="J48" s="1192"/>
      <c r="K48" s="63" t="s">
        <v>486</v>
      </c>
      <c r="L48" s="64" t="s">
        <v>486</v>
      </c>
      <c r="M48" s="64" t="s">
        <v>486</v>
      </c>
      <c r="N48" s="64" t="s">
        <v>486</v>
      </c>
      <c r="O48" s="65" t="s">
        <v>486</v>
      </c>
      <c r="P48" s="48"/>
      <c r="Q48" s="48"/>
      <c r="R48" s="48"/>
      <c r="S48" s="48"/>
      <c r="T48" s="48"/>
      <c r="U48" s="48"/>
    </row>
    <row r="49" spans="1:21" ht="30.75" customHeight="1" x14ac:dyDescent="0.15">
      <c r="A49" s="48"/>
      <c r="B49" s="1214"/>
      <c r="C49" s="1215"/>
      <c r="D49" s="62"/>
      <c r="E49" s="1191" t="s">
        <v>14</v>
      </c>
      <c r="F49" s="1191"/>
      <c r="G49" s="1191"/>
      <c r="H49" s="1191"/>
      <c r="I49" s="1191"/>
      <c r="J49" s="1192"/>
      <c r="K49" s="63">
        <v>7</v>
      </c>
      <c r="L49" s="64">
        <v>13</v>
      </c>
      <c r="M49" s="64">
        <v>52</v>
      </c>
      <c r="N49" s="64">
        <v>87</v>
      </c>
      <c r="O49" s="65">
        <v>94</v>
      </c>
      <c r="P49" s="48"/>
      <c r="Q49" s="48"/>
      <c r="R49" s="48"/>
      <c r="S49" s="48"/>
      <c r="T49" s="48"/>
      <c r="U49" s="48"/>
    </row>
    <row r="50" spans="1:21" ht="30.75" customHeight="1" x14ac:dyDescent="0.15">
      <c r="A50" s="48"/>
      <c r="B50" s="1214"/>
      <c r="C50" s="1215"/>
      <c r="D50" s="62"/>
      <c r="E50" s="1191" t="s">
        <v>15</v>
      </c>
      <c r="F50" s="1191"/>
      <c r="G50" s="1191"/>
      <c r="H50" s="1191"/>
      <c r="I50" s="1191"/>
      <c r="J50" s="1192"/>
      <c r="K50" s="63">
        <v>17</v>
      </c>
      <c r="L50" s="64">
        <v>16</v>
      </c>
      <c r="M50" s="64">
        <v>15</v>
      </c>
      <c r="N50" s="64">
        <v>0</v>
      </c>
      <c r="O50" s="65">
        <v>0</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386</v>
      </c>
      <c r="L52" s="64">
        <v>386</v>
      </c>
      <c r="M52" s="64">
        <v>373</v>
      </c>
      <c r="N52" s="64">
        <v>374</v>
      </c>
      <c r="O52" s="65">
        <v>360</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175</v>
      </c>
      <c r="L53" s="69">
        <v>258</v>
      </c>
      <c r="M53" s="69">
        <v>260</v>
      </c>
      <c r="N53" s="69">
        <v>246</v>
      </c>
      <c r="O53" s="70">
        <v>246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j5lj0nqTs7mJdSuRzrelyYZtTPIKhhlxKCzzeP0NCwQuxB3YQrRIkUMdCkhH/4QJoay1BQHeLY2LJcjauh1iA==" saltValue="u/GJKZPA8XhR9q9mT8aoD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s="96" customFormat="1" ht="15" customHeight="1" x14ac:dyDescent="0.15"/>
    <row r="3" s="96" customFormat="1" ht="15" customHeight="1" x14ac:dyDescent="0.15"/>
    <row r="4" s="96" customFormat="1" ht="15" customHeight="1" x14ac:dyDescent="0.15"/>
    <row r="5" s="96" customFormat="1" ht="15" customHeight="1" x14ac:dyDescent="0.15"/>
    <row r="6" s="96" customFormat="1" ht="15" customHeight="1" x14ac:dyDescent="0.15"/>
    <row r="7" s="96" customFormat="1" ht="15" customHeight="1" x14ac:dyDescent="0.15"/>
    <row r="8" s="96" customFormat="1" ht="15" customHeight="1" x14ac:dyDescent="0.15"/>
    <row r="9" s="96" customFormat="1" ht="15" customHeight="1" x14ac:dyDescent="0.15"/>
    <row r="10" s="96" customFormat="1" ht="15" customHeight="1" x14ac:dyDescent="0.15"/>
    <row r="11" s="96" customFormat="1" ht="15" customHeight="1" x14ac:dyDescent="0.15"/>
    <row r="12" s="96" customFormat="1" ht="15" customHeight="1" x14ac:dyDescent="0.15"/>
    <row r="13" s="96" customFormat="1" ht="15" customHeight="1" x14ac:dyDescent="0.15"/>
    <row r="14" s="96" customFormat="1" ht="15" customHeight="1" x14ac:dyDescent="0.15"/>
    <row r="15" s="96" customFormat="1" ht="15" customHeight="1" x14ac:dyDescent="0.15"/>
    <row r="16" s="96" customFormat="1" ht="15" customHeight="1" x14ac:dyDescent="0.15"/>
    <row r="17" s="96" customFormat="1" ht="15" customHeight="1" x14ac:dyDescent="0.15"/>
    <row r="18" s="96" customFormat="1" ht="15" customHeight="1" x14ac:dyDescent="0.15"/>
    <row r="19" s="96" customFormat="1" ht="15" customHeight="1" x14ac:dyDescent="0.15"/>
    <row r="20" s="96" customFormat="1" ht="15" customHeight="1" x14ac:dyDescent="0.15"/>
    <row r="21" s="96" customFormat="1" ht="15" customHeight="1" x14ac:dyDescent="0.15"/>
    <row r="22" s="96" customFormat="1" ht="15" customHeight="1" x14ac:dyDescent="0.15"/>
    <row r="23" s="96" customFormat="1" ht="15" customHeight="1" x14ac:dyDescent="0.15"/>
    <row r="24" s="96" customFormat="1" ht="15" customHeight="1" x14ac:dyDescent="0.15"/>
    <row r="25" s="96" customFormat="1" ht="15" customHeight="1" x14ac:dyDescent="0.15"/>
    <row r="26" s="96" customFormat="1" ht="15" customHeight="1" x14ac:dyDescent="0.15"/>
    <row r="27" s="96" customFormat="1" ht="15" customHeight="1" x14ac:dyDescent="0.15"/>
    <row r="28" s="96" customFormat="1" ht="15" customHeight="1" x14ac:dyDescent="0.15"/>
    <row r="29" s="96" customFormat="1" ht="15" customHeight="1" x14ac:dyDescent="0.15"/>
    <row r="30" s="96" customFormat="1" ht="15" customHeight="1" x14ac:dyDescent="0.15"/>
    <row r="31" s="96" customFormat="1" ht="15" customHeight="1" x14ac:dyDescent="0.15"/>
    <row r="32" s="9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v>5153</v>
      </c>
      <c r="J41" s="344">
        <v>4886</v>
      </c>
      <c r="K41" s="344">
        <v>4528</v>
      </c>
      <c r="L41" s="344">
        <v>4153</v>
      </c>
      <c r="M41" s="345">
        <v>3783</v>
      </c>
    </row>
    <row r="42" spans="2:13" ht="27.75" customHeight="1" x14ac:dyDescent="0.15">
      <c r="B42" s="1222"/>
      <c r="C42" s="1223"/>
      <c r="D42" s="106"/>
      <c r="E42" s="1226" t="s">
        <v>32</v>
      </c>
      <c r="F42" s="1226"/>
      <c r="G42" s="1226"/>
      <c r="H42" s="1227"/>
      <c r="I42" s="346" t="s">
        <v>486</v>
      </c>
      <c r="J42" s="347" t="s">
        <v>486</v>
      </c>
      <c r="K42" s="347" t="s">
        <v>486</v>
      </c>
      <c r="L42" s="347" t="s">
        <v>486</v>
      </c>
      <c r="M42" s="348" t="s">
        <v>486</v>
      </c>
    </row>
    <row r="43" spans="2:13" ht="27.75" customHeight="1" x14ac:dyDescent="0.15">
      <c r="B43" s="1222"/>
      <c r="C43" s="1223"/>
      <c r="D43" s="106"/>
      <c r="E43" s="1226" t="s">
        <v>33</v>
      </c>
      <c r="F43" s="1226"/>
      <c r="G43" s="1226"/>
      <c r="H43" s="1227"/>
      <c r="I43" s="346" t="s">
        <v>486</v>
      </c>
      <c r="J43" s="347" t="s">
        <v>486</v>
      </c>
      <c r="K43" s="347" t="s">
        <v>486</v>
      </c>
      <c r="L43" s="347" t="s">
        <v>486</v>
      </c>
      <c r="M43" s="348" t="s">
        <v>486</v>
      </c>
    </row>
    <row r="44" spans="2:13" ht="27.75" customHeight="1" x14ac:dyDescent="0.15">
      <c r="B44" s="1222"/>
      <c r="C44" s="1223"/>
      <c r="D44" s="106"/>
      <c r="E44" s="1226" t="s">
        <v>34</v>
      </c>
      <c r="F44" s="1226"/>
      <c r="G44" s="1226"/>
      <c r="H44" s="1227"/>
      <c r="I44" s="346">
        <v>973</v>
      </c>
      <c r="J44" s="347">
        <v>1027</v>
      </c>
      <c r="K44" s="347">
        <v>1044</v>
      </c>
      <c r="L44" s="347">
        <v>1317</v>
      </c>
      <c r="M44" s="348">
        <v>1247</v>
      </c>
    </row>
    <row r="45" spans="2:13" ht="27.75" customHeight="1" x14ac:dyDescent="0.15">
      <c r="B45" s="1222"/>
      <c r="C45" s="1223"/>
      <c r="D45" s="106"/>
      <c r="E45" s="1226" t="s">
        <v>35</v>
      </c>
      <c r="F45" s="1226"/>
      <c r="G45" s="1226"/>
      <c r="H45" s="1227"/>
      <c r="I45" s="346">
        <v>1010</v>
      </c>
      <c r="J45" s="347">
        <v>1032</v>
      </c>
      <c r="K45" s="347">
        <v>954</v>
      </c>
      <c r="L45" s="347">
        <v>937</v>
      </c>
      <c r="M45" s="348">
        <v>934</v>
      </c>
    </row>
    <row r="46" spans="2:13" ht="27.75" customHeight="1" x14ac:dyDescent="0.15">
      <c r="B46" s="1222"/>
      <c r="C46" s="1223"/>
      <c r="D46" s="107"/>
      <c r="E46" s="1226" t="s">
        <v>36</v>
      </c>
      <c r="F46" s="1226"/>
      <c r="G46" s="1226"/>
      <c r="H46" s="1227"/>
      <c r="I46" s="346" t="s">
        <v>486</v>
      </c>
      <c r="J46" s="347" t="s">
        <v>486</v>
      </c>
      <c r="K46" s="347" t="s">
        <v>486</v>
      </c>
      <c r="L46" s="347" t="s">
        <v>486</v>
      </c>
      <c r="M46" s="348" t="s">
        <v>486</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741</v>
      </c>
      <c r="J50" s="347">
        <v>1264</v>
      </c>
      <c r="K50" s="347">
        <v>1534</v>
      </c>
      <c r="L50" s="347">
        <v>1677</v>
      </c>
      <c r="M50" s="348">
        <v>1787</v>
      </c>
    </row>
    <row r="51" spans="2:13" ht="27.75" customHeight="1" x14ac:dyDescent="0.15">
      <c r="B51" s="1222"/>
      <c r="C51" s="1223"/>
      <c r="D51" s="106"/>
      <c r="E51" s="1226" t="s">
        <v>42</v>
      </c>
      <c r="F51" s="1226"/>
      <c r="G51" s="1226"/>
      <c r="H51" s="1227"/>
      <c r="I51" s="346" t="s">
        <v>486</v>
      </c>
      <c r="J51" s="347" t="s">
        <v>486</v>
      </c>
      <c r="K51" s="347" t="s">
        <v>486</v>
      </c>
      <c r="L51" s="347" t="s">
        <v>486</v>
      </c>
      <c r="M51" s="348" t="s">
        <v>486</v>
      </c>
    </row>
    <row r="52" spans="2:13" ht="27.75" customHeight="1" x14ac:dyDescent="0.15">
      <c r="B52" s="1224"/>
      <c r="C52" s="1225"/>
      <c r="D52" s="106"/>
      <c r="E52" s="1226" t="s">
        <v>43</v>
      </c>
      <c r="F52" s="1226"/>
      <c r="G52" s="1226"/>
      <c r="H52" s="1227"/>
      <c r="I52" s="346">
        <v>4558</v>
      </c>
      <c r="J52" s="347">
        <v>4454</v>
      </c>
      <c r="K52" s="347">
        <v>4265</v>
      </c>
      <c r="L52" s="347">
        <v>4048</v>
      </c>
      <c r="M52" s="348">
        <v>3787</v>
      </c>
    </row>
    <row r="53" spans="2:13" ht="27.75" customHeight="1" thickBot="1" x14ac:dyDescent="0.2">
      <c r="B53" s="1228" t="s">
        <v>19</v>
      </c>
      <c r="C53" s="1229"/>
      <c r="D53" s="110"/>
      <c r="E53" s="1230" t="s">
        <v>44</v>
      </c>
      <c r="F53" s="1230"/>
      <c r="G53" s="1230"/>
      <c r="H53" s="1231"/>
      <c r="I53" s="349">
        <v>1838</v>
      </c>
      <c r="J53" s="350">
        <v>1228</v>
      </c>
      <c r="K53" s="350">
        <v>727</v>
      </c>
      <c r="L53" s="350">
        <v>682</v>
      </c>
      <c r="M53" s="351">
        <v>390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sqamfZ040AZgn5QyT8ni9/XD4MiNvZa8QhJWKtJURDpQCwO+oysmX26DJduLHg67XtjHHU4+iAyy2/Eb2ok+yg==" saltValue="O0ZglzU2JGI2LWXrEv/Ru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1534</v>
      </c>
      <c r="G55" s="352">
        <v>1677</v>
      </c>
      <c r="H55" s="353">
        <v>1787</v>
      </c>
    </row>
    <row r="56" spans="2:8" ht="52.5" customHeight="1" x14ac:dyDescent="0.15">
      <c r="B56" s="122"/>
      <c r="C56" s="1249" t="s">
        <v>47</v>
      </c>
      <c r="D56" s="1249"/>
      <c r="E56" s="1250"/>
      <c r="F56" s="354" t="s">
        <v>486</v>
      </c>
      <c r="G56" s="354" t="s">
        <v>486</v>
      </c>
      <c r="H56" s="355" t="s">
        <v>486</v>
      </c>
    </row>
    <row r="57" spans="2:8" ht="53.25" customHeight="1" x14ac:dyDescent="0.15">
      <c r="B57" s="122"/>
      <c r="C57" s="1251" t="s">
        <v>48</v>
      </c>
      <c r="D57" s="1251"/>
      <c r="E57" s="1252"/>
      <c r="F57" s="356">
        <v>667</v>
      </c>
      <c r="G57" s="356">
        <v>921</v>
      </c>
      <c r="H57" s="357">
        <v>1106</v>
      </c>
    </row>
    <row r="58" spans="2:8" ht="45.75" customHeight="1" x14ac:dyDescent="0.15">
      <c r="B58" s="123"/>
      <c r="C58" s="1239" t="s">
        <v>555</v>
      </c>
      <c r="D58" s="1240"/>
      <c r="E58" s="1241"/>
      <c r="F58" s="358">
        <v>524</v>
      </c>
      <c r="G58" s="358">
        <v>697</v>
      </c>
      <c r="H58" s="359">
        <v>792</v>
      </c>
    </row>
    <row r="59" spans="2:8" ht="45.75" customHeight="1" x14ac:dyDescent="0.15">
      <c r="B59" s="123"/>
      <c r="C59" s="1239" t="s">
        <v>556</v>
      </c>
      <c r="D59" s="1240"/>
      <c r="E59" s="1241"/>
      <c r="F59" s="358">
        <v>68</v>
      </c>
      <c r="G59" s="358">
        <v>79</v>
      </c>
      <c r="H59" s="359">
        <v>179</v>
      </c>
    </row>
    <row r="60" spans="2:8" ht="45.75" customHeight="1" x14ac:dyDescent="0.15">
      <c r="B60" s="123"/>
      <c r="C60" s="1239" t="s">
        <v>557</v>
      </c>
      <c r="D60" s="1240"/>
      <c r="E60" s="1241"/>
      <c r="F60" s="358">
        <v>7</v>
      </c>
      <c r="G60" s="358">
        <v>57</v>
      </c>
      <c r="H60" s="359">
        <v>67</v>
      </c>
    </row>
    <row r="61" spans="2:8" ht="45.75" customHeight="1" x14ac:dyDescent="0.15">
      <c r="B61" s="123"/>
      <c r="C61" s="1239" t="s">
        <v>558</v>
      </c>
      <c r="D61" s="1240"/>
      <c r="E61" s="1241"/>
      <c r="F61" s="358">
        <v>33</v>
      </c>
      <c r="G61" s="358">
        <v>33</v>
      </c>
      <c r="H61" s="359">
        <v>33</v>
      </c>
    </row>
    <row r="62" spans="2:8" ht="45.75" customHeight="1" thickBot="1" x14ac:dyDescent="0.2">
      <c r="B62" s="124"/>
      <c r="C62" s="1242" t="s">
        <v>559</v>
      </c>
      <c r="D62" s="1243"/>
      <c r="E62" s="1244"/>
      <c r="F62" s="360">
        <v>28</v>
      </c>
      <c r="G62" s="360">
        <v>29</v>
      </c>
      <c r="H62" s="361">
        <v>29</v>
      </c>
    </row>
    <row r="63" spans="2:8" ht="52.5" customHeight="1" thickBot="1" x14ac:dyDescent="0.2">
      <c r="B63" s="125"/>
      <c r="C63" s="1245" t="s">
        <v>49</v>
      </c>
      <c r="D63" s="1245"/>
      <c r="E63" s="1246"/>
      <c r="F63" s="362">
        <v>2201</v>
      </c>
      <c r="G63" s="362">
        <v>2598</v>
      </c>
      <c r="H63" s="363">
        <v>2892</v>
      </c>
    </row>
    <row r="64" spans="2:8" x14ac:dyDescent="0.15"/>
  </sheetData>
  <sheetProtection algorithmName="SHA-512" hashValue="T9h+vYWInJJT8kHJBeDZzWeLJhDBgKamGOEvC31SI+KEBL5KVpf/iZRv57kFjbLRvxV9YAYVv2R38F1S6++4Lw==" saltValue="L1vRZ9V4EdqmrGjwWXv06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42BCB-A8EA-4D4B-82B5-A9D9DBEE58D7}">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75" t="s">
        <v>569</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x14ac:dyDescent="0.15">
      <c r="B44" s="372"/>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x14ac:dyDescent="0.15">
      <c r="B45" s="372"/>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x14ac:dyDescent="0.15">
      <c r="B46" s="372"/>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x14ac:dyDescent="0.15">
      <c r="B47" s="372"/>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562</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525</v>
      </c>
      <c r="BQ50" s="1259"/>
      <c r="BR50" s="1259"/>
      <c r="BS50" s="1259"/>
      <c r="BT50" s="1259"/>
      <c r="BU50" s="1259"/>
      <c r="BV50" s="1259"/>
      <c r="BW50" s="1259"/>
      <c r="BX50" s="1259" t="s">
        <v>526</v>
      </c>
      <c r="BY50" s="1259"/>
      <c r="BZ50" s="1259"/>
      <c r="CA50" s="1259"/>
      <c r="CB50" s="1259"/>
      <c r="CC50" s="1259"/>
      <c r="CD50" s="1259"/>
      <c r="CE50" s="1259"/>
      <c r="CF50" s="1259" t="s">
        <v>527</v>
      </c>
      <c r="CG50" s="1259"/>
      <c r="CH50" s="1259"/>
      <c r="CI50" s="1259"/>
      <c r="CJ50" s="1259"/>
      <c r="CK50" s="1259"/>
      <c r="CL50" s="1259"/>
      <c r="CM50" s="1259"/>
      <c r="CN50" s="1259" t="s">
        <v>528</v>
      </c>
      <c r="CO50" s="1259"/>
      <c r="CP50" s="1259"/>
      <c r="CQ50" s="1259"/>
      <c r="CR50" s="1259"/>
      <c r="CS50" s="1259"/>
      <c r="CT50" s="1259"/>
      <c r="CU50" s="1259"/>
      <c r="CV50" s="1259" t="s">
        <v>529</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563</v>
      </c>
      <c r="AO51" s="1258"/>
      <c r="AP51" s="1258"/>
      <c r="AQ51" s="1258"/>
      <c r="AR51" s="1258"/>
      <c r="AS51" s="1258"/>
      <c r="AT51" s="1258"/>
      <c r="AU51" s="1258"/>
      <c r="AV51" s="1258"/>
      <c r="AW51" s="1258"/>
      <c r="AX51" s="1258"/>
      <c r="AY51" s="1258"/>
      <c r="AZ51" s="1258"/>
      <c r="BA51" s="1258"/>
      <c r="BB51" s="1258" t="s">
        <v>564</v>
      </c>
      <c r="BC51" s="1258"/>
      <c r="BD51" s="1258"/>
      <c r="BE51" s="1258"/>
      <c r="BF51" s="1258"/>
      <c r="BG51" s="1258"/>
      <c r="BH51" s="1258"/>
      <c r="BI51" s="1258"/>
      <c r="BJ51" s="1258"/>
      <c r="BK51" s="1258"/>
      <c r="BL51" s="1258"/>
      <c r="BM51" s="1258"/>
      <c r="BN51" s="1258"/>
      <c r="BO51" s="1258"/>
      <c r="BP51" s="1255">
        <v>56.3</v>
      </c>
      <c r="BQ51" s="1255"/>
      <c r="BR51" s="1255"/>
      <c r="BS51" s="1255"/>
      <c r="BT51" s="1255"/>
      <c r="BU51" s="1255"/>
      <c r="BV51" s="1255"/>
      <c r="BW51" s="1255"/>
      <c r="BX51" s="1255">
        <v>34.799999999999997</v>
      </c>
      <c r="BY51" s="1255"/>
      <c r="BZ51" s="1255"/>
      <c r="CA51" s="1255"/>
      <c r="CB51" s="1255"/>
      <c r="CC51" s="1255"/>
      <c r="CD51" s="1255"/>
      <c r="CE51" s="1255"/>
      <c r="CF51" s="1255">
        <v>21.4</v>
      </c>
      <c r="CG51" s="1255"/>
      <c r="CH51" s="1255"/>
      <c r="CI51" s="1255"/>
      <c r="CJ51" s="1255"/>
      <c r="CK51" s="1255"/>
      <c r="CL51" s="1255"/>
      <c r="CM51" s="1255"/>
      <c r="CN51" s="1255">
        <v>20</v>
      </c>
      <c r="CO51" s="1255"/>
      <c r="CP51" s="1255"/>
      <c r="CQ51" s="1255"/>
      <c r="CR51" s="1255"/>
      <c r="CS51" s="1255"/>
      <c r="CT51" s="1255"/>
      <c r="CU51" s="1255"/>
      <c r="CV51" s="1255">
        <v>11.1</v>
      </c>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565</v>
      </c>
      <c r="BC53" s="1258"/>
      <c r="BD53" s="1258"/>
      <c r="BE53" s="1258"/>
      <c r="BF53" s="1258"/>
      <c r="BG53" s="1258"/>
      <c r="BH53" s="1258"/>
      <c r="BI53" s="1258"/>
      <c r="BJ53" s="1258"/>
      <c r="BK53" s="1258"/>
      <c r="BL53" s="1258"/>
      <c r="BM53" s="1258"/>
      <c r="BN53" s="1258"/>
      <c r="BO53" s="1258"/>
      <c r="BP53" s="1255">
        <v>72.599999999999994</v>
      </c>
      <c r="BQ53" s="1255"/>
      <c r="BR53" s="1255"/>
      <c r="BS53" s="1255"/>
      <c r="BT53" s="1255"/>
      <c r="BU53" s="1255"/>
      <c r="BV53" s="1255"/>
      <c r="BW53" s="1255"/>
      <c r="BX53" s="1255">
        <v>74</v>
      </c>
      <c r="BY53" s="1255"/>
      <c r="BZ53" s="1255"/>
      <c r="CA53" s="1255"/>
      <c r="CB53" s="1255"/>
      <c r="CC53" s="1255"/>
      <c r="CD53" s="1255"/>
      <c r="CE53" s="1255"/>
      <c r="CF53" s="1255">
        <v>73.5</v>
      </c>
      <c r="CG53" s="1255"/>
      <c r="CH53" s="1255"/>
      <c r="CI53" s="1255"/>
      <c r="CJ53" s="1255"/>
      <c r="CK53" s="1255"/>
      <c r="CL53" s="1255"/>
      <c r="CM53" s="1255"/>
      <c r="CN53" s="1255">
        <v>75.099999999999994</v>
      </c>
      <c r="CO53" s="1255"/>
      <c r="CP53" s="1255"/>
      <c r="CQ53" s="1255"/>
      <c r="CR53" s="1255"/>
      <c r="CS53" s="1255"/>
      <c r="CT53" s="1255"/>
      <c r="CU53" s="1255"/>
      <c r="CV53" s="1255">
        <v>76.3</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566</v>
      </c>
      <c r="AO55" s="1259"/>
      <c r="AP55" s="1259"/>
      <c r="AQ55" s="1259"/>
      <c r="AR55" s="1259"/>
      <c r="AS55" s="1259"/>
      <c r="AT55" s="1259"/>
      <c r="AU55" s="1259"/>
      <c r="AV55" s="1259"/>
      <c r="AW55" s="1259"/>
      <c r="AX55" s="1259"/>
      <c r="AY55" s="1259"/>
      <c r="AZ55" s="1259"/>
      <c r="BA55" s="1259"/>
      <c r="BB55" s="1258" t="s">
        <v>564</v>
      </c>
      <c r="BC55" s="1258"/>
      <c r="BD55" s="1258"/>
      <c r="BE55" s="1258"/>
      <c r="BF55" s="1258"/>
      <c r="BG55" s="1258"/>
      <c r="BH55" s="1258"/>
      <c r="BI55" s="1258"/>
      <c r="BJ55" s="1258"/>
      <c r="BK55" s="1258"/>
      <c r="BL55" s="1258"/>
      <c r="BM55" s="1258"/>
      <c r="BN55" s="1258"/>
      <c r="BO55" s="1258"/>
      <c r="BP55" s="1255">
        <v>13.7</v>
      </c>
      <c r="BQ55" s="1255"/>
      <c r="BR55" s="1255"/>
      <c r="BS55" s="1255"/>
      <c r="BT55" s="1255"/>
      <c r="BU55" s="1255"/>
      <c r="BV55" s="1255"/>
      <c r="BW55" s="1255"/>
      <c r="BX55" s="1255">
        <v>6.9</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565</v>
      </c>
      <c r="BC57" s="1258"/>
      <c r="BD57" s="1258"/>
      <c r="BE57" s="1258"/>
      <c r="BF57" s="1258"/>
      <c r="BG57" s="1258"/>
      <c r="BH57" s="1258"/>
      <c r="BI57" s="1258"/>
      <c r="BJ57" s="1258"/>
      <c r="BK57" s="1258"/>
      <c r="BL57" s="1258"/>
      <c r="BM57" s="1258"/>
      <c r="BN57" s="1258"/>
      <c r="BO57" s="1258"/>
      <c r="BP57" s="1255">
        <v>62</v>
      </c>
      <c r="BQ57" s="1255"/>
      <c r="BR57" s="1255"/>
      <c r="BS57" s="1255"/>
      <c r="BT57" s="1255"/>
      <c r="BU57" s="1255"/>
      <c r="BV57" s="1255"/>
      <c r="BW57" s="1255"/>
      <c r="BX57" s="1255">
        <v>62.9</v>
      </c>
      <c r="BY57" s="1255"/>
      <c r="BZ57" s="1255"/>
      <c r="CA57" s="1255"/>
      <c r="CB57" s="1255"/>
      <c r="CC57" s="1255"/>
      <c r="CD57" s="1255"/>
      <c r="CE57" s="1255"/>
      <c r="CF57" s="1255">
        <v>63.3</v>
      </c>
      <c r="CG57" s="1255"/>
      <c r="CH57" s="1255"/>
      <c r="CI57" s="1255"/>
      <c r="CJ57" s="1255"/>
      <c r="CK57" s="1255"/>
      <c r="CL57" s="1255"/>
      <c r="CM57" s="1255"/>
      <c r="CN57" s="1255">
        <v>64.400000000000006</v>
      </c>
      <c r="CO57" s="1255"/>
      <c r="CP57" s="1255"/>
      <c r="CQ57" s="1255"/>
      <c r="CR57" s="1255"/>
      <c r="CS57" s="1255"/>
      <c r="CT57" s="1255"/>
      <c r="CU57" s="1255"/>
      <c r="CV57" s="1255">
        <v>65.2</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567</v>
      </c>
    </row>
    <row r="64" spans="1:109" x14ac:dyDescent="0.15">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570</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562</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525</v>
      </c>
      <c r="BQ72" s="1259"/>
      <c r="BR72" s="1259"/>
      <c r="BS72" s="1259"/>
      <c r="BT72" s="1259"/>
      <c r="BU72" s="1259"/>
      <c r="BV72" s="1259"/>
      <c r="BW72" s="1259"/>
      <c r="BX72" s="1259" t="s">
        <v>526</v>
      </c>
      <c r="BY72" s="1259"/>
      <c r="BZ72" s="1259"/>
      <c r="CA72" s="1259"/>
      <c r="CB72" s="1259"/>
      <c r="CC72" s="1259"/>
      <c r="CD72" s="1259"/>
      <c r="CE72" s="1259"/>
      <c r="CF72" s="1259" t="s">
        <v>527</v>
      </c>
      <c r="CG72" s="1259"/>
      <c r="CH72" s="1259"/>
      <c r="CI72" s="1259"/>
      <c r="CJ72" s="1259"/>
      <c r="CK72" s="1259"/>
      <c r="CL72" s="1259"/>
      <c r="CM72" s="1259"/>
      <c r="CN72" s="1259" t="s">
        <v>528</v>
      </c>
      <c r="CO72" s="1259"/>
      <c r="CP72" s="1259"/>
      <c r="CQ72" s="1259"/>
      <c r="CR72" s="1259"/>
      <c r="CS72" s="1259"/>
      <c r="CT72" s="1259"/>
      <c r="CU72" s="1259"/>
      <c r="CV72" s="1259" t="s">
        <v>529</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563</v>
      </c>
      <c r="AO73" s="1258"/>
      <c r="AP73" s="1258"/>
      <c r="AQ73" s="1258"/>
      <c r="AR73" s="1258"/>
      <c r="AS73" s="1258"/>
      <c r="AT73" s="1258"/>
      <c r="AU73" s="1258"/>
      <c r="AV73" s="1258"/>
      <c r="AW73" s="1258"/>
      <c r="AX73" s="1258"/>
      <c r="AY73" s="1258"/>
      <c r="AZ73" s="1258"/>
      <c r="BA73" s="1258"/>
      <c r="BB73" s="1258" t="s">
        <v>564</v>
      </c>
      <c r="BC73" s="1258"/>
      <c r="BD73" s="1258"/>
      <c r="BE73" s="1258"/>
      <c r="BF73" s="1258"/>
      <c r="BG73" s="1258"/>
      <c r="BH73" s="1258"/>
      <c r="BI73" s="1258"/>
      <c r="BJ73" s="1258"/>
      <c r="BK73" s="1258"/>
      <c r="BL73" s="1258"/>
      <c r="BM73" s="1258"/>
      <c r="BN73" s="1258"/>
      <c r="BO73" s="1258"/>
      <c r="BP73" s="1255">
        <v>56.3</v>
      </c>
      <c r="BQ73" s="1255"/>
      <c r="BR73" s="1255"/>
      <c r="BS73" s="1255"/>
      <c r="BT73" s="1255"/>
      <c r="BU73" s="1255"/>
      <c r="BV73" s="1255"/>
      <c r="BW73" s="1255"/>
      <c r="BX73" s="1255">
        <v>34.799999999999997</v>
      </c>
      <c r="BY73" s="1255"/>
      <c r="BZ73" s="1255"/>
      <c r="CA73" s="1255"/>
      <c r="CB73" s="1255"/>
      <c r="CC73" s="1255"/>
      <c r="CD73" s="1255"/>
      <c r="CE73" s="1255"/>
      <c r="CF73" s="1255">
        <v>21.4</v>
      </c>
      <c r="CG73" s="1255"/>
      <c r="CH73" s="1255"/>
      <c r="CI73" s="1255"/>
      <c r="CJ73" s="1255"/>
      <c r="CK73" s="1255"/>
      <c r="CL73" s="1255"/>
      <c r="CM73" s="1255"/>
      <c r="CN73" s="1255">
        <v>20</v>
      </c>
      <c r="CO73" s="1255"/>
      <c r="CP73" s="1255"/>
      <c r="CQ73" s="1255"/>
      <c r="CR73" s="1255"/>
      <c r="CS73" s="1255"/>
      <c r="CT73" s="1255"/>
      <c r="CU73" s="1255"/>
      <c r="CV73" s="1255">
        <v>11.1</v>
      </c>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568</v>
      </c>
      <c r="BC75" s="1258"/>
      <c r="BD75" s="1258"/>
      <c r="BE75" s="1258"/>
      <c r="BF75" s="1258"/>
      <c r="BG75" s="1258"/>
      <c r="BH75" s="1258"/>
      <c r="BI75" s="1258"/>
      <c r="BJ75" s="1258"/>
      <c r="BK75" s="1258"/>
      <c r="BL75" s="1258"/>
      <c r="BM75" s="1258"/>
      <c r="BN75" s="1258"/>
      <c r="BO75" s="1258"/>
      <c r="BP75" s="1255">
        <v>4.9000000000000004</v>
      </c>
      <c r="BQ75" s="1255"/>
      <c r="BR75" s="1255"/>
      <c r="BS75" s="1255"/>
      <c r="BT75" s="1255"/>
      <c r="BU75" s="1255"/>
      <c r="BV75" s="1255"/>
      <c r="BW75" s="1255"/>
      <c r="BX75" s="1255">
        <v>5.8</v>
      </c>
      <c r="BY75" s="1255"/>
      <c r="BZ75" s="1255"/>
      <c r="CA75" s="1255"/>
      <c r="CB75" s="1255"/>
      <c r="CC75" s="1255"/>
      <c r="CD75" s="1255"/>
      <c r="CE75" s="1255"/>
      <c r="CF75" s="1255">
        <v>6.7</v>
      </c>
      <c r="CG75" s="1255"/>
      <c r="CH75" s="1255"/>
      <c r="CI75" s="1255"/>
      <c r="CJ75" s="1255"/>
      <c r="CK75" s="1255"/>
      <c r="CL75" s="1255"/>
      <c r="CM75" s="1255"/>
      <c r="CN75" s="1255">
        <v>7.4</v>
      </c>
      <c r="CO75" s="1255"/>
      <c r="CP75" s="1255"/>
      <c r="CQ75" s="1255"/>
      <c r="CR75" s="1255"/>
      <c r="CS75" s="1255"/>
      <c r="CT75" s="1255"/>
      <c r="CU75" s="1255"/>
      <c r="CV75" s="1255">
        <v>7.3</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566</v>
      </c>
      <c r="AO77" s="1259"/>
      <c r="AP77" s="1259"/>
      <c r="AQ77" s="1259"/>
      <c r="AR77" s="1259"/>
      <c r="AS77" s="1259"/>
      <c r="AT77" s="1259"/>
      <c r="AU77" s="1259"/>
      <c r="AV77" s="1259"/>
      <c r="AW77" s="1259"/>
      <c r="AX77" s="1259"/>
      <c r="AY77" s="1259"/>
      <c r="AZ77" s="1259"/>
      <c r="BA77" s="1259"/>
      <c r="BB77" s="1258" t="s">
        <v>564</v>
      </c>
      <c r="BC77" s="1258"/>
      <c r="BD77" s="1258"/>
      <c r="BE77" s="1258"/>
      <c r="BF77" s="1258"/>
      <c r="BG77" s="1258"/>
      <c r="BH77" s="1258"/>
      <c r="BI77" s="1258"/>
      <c r="BJ77" s="1258"/>
      <c r="BK77" s="1258"/>
      <c r="BL77" s="1258"/>
      <c r="BM77" s="1258"/>
      <c r="BN77" s="1258"/>
      <c r="BO77" s="1258"/>
      <c r="BP77" s="1255">
        <v>13.7</v>
      </c>
      <c r="BQ77" s="1255"/>
      <c r="BR77" s="1255"/>
      <c r="BS77" s="1255"/>
      <c r="BT77" s="1255"/>
      <c r="BU77" s="1255"/>
      <c r="BV77" s="1255"/>
      <c r="BW77" s="1255"/>
      <c r="BX77" s="1255">
        <v>6.9</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568</v>
      </c>
      <c r="BC79" s="1258"/>
      <c r="BD79" s="1258"/>
      <c r="BE79" s="1258"/>
      <c r="BF79" s="1258"/>
      <c r="BG79" s="1258"/>
      <c r="BH79" s="1258"/>
      <c r="BI79" s="1258"/>
      <c r="BJ79" s="1258"/>
      <c r="BK79" s="1258"/>
      <c r="BL79" s="1258"/>
      <c r="BM79" s="1258"/>
      <c r="BN79" s="1258"/>
      <c r="BO79" s="1258"/>
      <c r="BP79" s="1255">
        <v>7.9</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8.1</v>
      </c>
      <c r="CO79" s="1255"/>
      <c r="CP79" s="1255"/>
      <c r="CQ79" s="1255"/>
      <c r="CR79" s="1255"/>
      <c r="CS79" s="1255"/>
      <c r="CT79" s="1255"/>
      <c r="CU79" s="1255"/>
      <c r="CV79" s="1255">
        <v>8.1</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dViGVdOoWj3pgwHfUbbCMejzkqXUBITVgZj7wFrly2lO8bIcpngCilUgdSg9YMO5IvbHGpu1FB5LYoJQGlyRMg==" saltValue="2/ZxSMDsR0PQp27XI1vru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73587-C02E-4A22-86AA-D45F2EB75A0E}">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Vlb9vy4TRHkjc3MrNyzdN9yS7NTnN91VpcK1bJ691mj+RER7TQfMygVpiqQyinCPc6UuSP75Gdvz6sT4IFymhw==" saltValue="bPX3qvcCj0ncbnL5tfecG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CC3B35-6CB1-4426-968C-2474610B0DE8}">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bfaSrLRLT4BP0m9UBelRLdajF54InzTy1QS+EZg1+L+q6o5FiDgyoRBpWKqNtaIH9PunDbiXr4SwUa7PXgviAw==" saltValue="V2ZIgsEfQ1n2S7Hia88m5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62138</v>
      </c>
      <c r="E3" s="144"/>
      <c r="F3" s="145">
        <v>117234</v>
      </c>
      <c r="G3" s="146"/>
      <c r="H3" s="147"/>
    </row>
    <row r="4" spans="1:8" x14ac:dyDescent="0.15">
      <c r="A4" s="148"/>
      <c r="B4" s="149"/>
      <c r="C4" s="150"/>
      <c r="D4" s="151">
        <v>32284</v>
      </c>
      <c r="E4" s="152"/>
      <c r="F4" s="153">
        <v>59796</v>
      </c>
      <c r="G4" s="154"/>
      <c r="H4" s="155"/>
    </row>
    <row r="5" spans="1:8" x14ac:dyDescent="0.15">
      <c r="A5" s="136" t="s">
        <v>519</v>
      </c>
      <c r="B5" s="141"/>
      <c r="C5" s="142"/>
      <c r="D5" s="143">
        <v>34207</v>
      </c>
      <c r="E5" s="144"/>
      <c r="F5" s="145">
        <v>97758</v>
      </c>
      <c r="G5" s="146"/>
      <c r="H5" s="147"/>
    </row>
    <row r="6" spans="1:8" x14ac:dyDescent="0.15">
      <c r="A6" s="148"/>
      <c r="B6" s="149"/>
      <c r="C6" s="150"/>
      <c r="D6" s="151">
        <v>13429</v>
      </c>
      <c r="E6" s="152"/>
      <c r="F6" s="153">
        <v>45946</v>
      </c>
      <c r="G6" s="154"/>
      <c r="H6" s="155"/>
    </row>
    <row r="7" spans="1:8" x14ac:dyDescent="0.15">
      <c r="A7" s="136" t="s">
        <v>520</v>
      </c>
      <c r="B7" s="141"/>
      <c r="C7" s="142"/>
      <c r="D7" s="143">
        <v>35359</v>
      </c>
      <c r="E7" s="144"/>
      <c r="F7" s="145">
        <v>91338</v>
      </c>
      <c r="G7" s="146"/>
      <c r="H7" s="147"/>
    </row>
    <row r="8" spans="1:8" x14ac:dyDescent="0.15">
      <c r="A8" s="148"/>
      <c r="B8" s="149"/>
      <c r="C8" s="150"/>
      <c r="D8" s="151">
        <v>16243</v>
      </c>
      <c r="E8" s="152"/>
      <c r="F8" s="153">
        <v>43989</v>
      </c>
      <c r="G8" s="154"/>
      <c r="H8" s="155"/>
    </row>
    <row r="9" spans="1:8" x14ac:dyDescent="0.15">
      <c r="A9" s="136" t="s">
        <v>521</v>
      </c>
      <c r="B9" s="141"/>
      <c r="C9" s="142"/>
      <c r="D9" s="143">
        <v>32510</v>
      </c>
      <c r="E9" s="144"/>
      <c r="F9" s="145">
        <v>103975</v>
      </c>
      <c r="G9" s="146"/>
      <c r="H9" s="147"/>
    </row>
    <row r="10" spans="1:8" x14ac:dyDescent="0.15">
      <c r="A10" s="148"/>
      <c r="B10" s="149"/>
      <c r="C10" s="150"/>
      <c r="D10" s="151">
        <v>13616</v>
      </c>
      <c r="E10" s="152"/>
      <c r="F10" s="153">
        <v>52698</v>
      </c>
      <c r="G10" s="154"/>
      <c r="H10" s="155"/>
    </row>
    <row r="11" spans="1:8" x14ac:dyDescent="0.15">
      <c r="A11" s="136" t="s">
        <v>522</v>
      </c>
      <c r="B11" s="141"/>
      <c r="C11" s="142"/>
      <c r="D11" s="143">
        <v>30942</v>
      </c>
      <c r="E11" s="144"/>
      <c r="F11" s="145">
        <v>112678</v>
      </c>
      <c r="G11" s="146"/>
      <c r="H11" s="147"/>
    </row>
    <row r="12" spans="1:8" x14ac:dyDescent="0.15">
      <c r="A12" s="148"/>
      <c r="B12" s="149"/>
      <c r="C12" s="156"/>
      <c r="D12" s="151">
        <v>16697</v>
      </c>
      <c r="E12" s="152"/>
      <c r="F12" s="153">
        <v>55165</v>
      </c>
      <c r="G12" s="154"/>
      <c r="H12" s="155"/>
    </row>
    <row r="13" spans="1:8" x14ac:dyDescent="0.15">
      <c r="A13" s="136"/>
      <c r="B13" s="141"/>
      <c r="C13" s="157"/>
      <c r="D13" s="158">
        <v>39031</v>
      </c>
      <c r="E13" s="159"/>
      <c r="F13" s="160">
        <v>104597</v>
      </c>
      <c r="G13" s="161"/>
      <c r="H13" s="147"/>
    </row>
    <row r="14" spans="1:8" x14ac:dyDescent="0.15">
      <c r="A14" s="148"/>
      <c r="B14" s="149"/>
      <c r="C14" s="150"/>
      <c r="D14" s="151">
        <v>18454</v>
      </c>
      <c r="E14" s="152"/>
      <c r="F14" s="153">
        <v>51519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10.94</v>
      </c>
      <c r="C19" s="162">
        <f>ROUND(VALUE(SUBSTITUTE(実質収支比率等に係る経年分析!G$48,"▲","-")),2)</f>
        <v>11.56</v>
      </c>
      <c r="D19" s="162">
        <f>ROUND(VALUE(SUBSTITUTE(実質収支比率等に係る経年分析!H$48,"▲","-")),2)</f>
        <v>11.19</v>
      </c>
      <c r="E19" s="162">
        <f>ROUND(VALUE(SUBSTITUTE(実質収支比率等に係る経年分析!I$48,"▲","-")),2)</f>
        <v>12.72</v>
      </c>
      <c r="F19" s="162">
        <f>ROUND(VALUE(SUBSTITUTE(実質収支比率等に係る経年分析!J$48,"▲","-")),2)</f>
        <v>12.76</v>
      </c>
    </row>
    <row r="20" spans="1:11" x14ac:dyDescent="0.15">
      <c r="A20" s="162" t="s">
        <v>53</v>
      </c>
      <c r="B20" s="162">
        <f>ROUND(VALUE(SUBSTITUTE(実質収支比率等に係る経年分析!F$47,"▲","-")),2)</f>
        <v>20.309999999999999</v>
      </c>
      <c r="C20" s="162">
        <f>ROUND(VALUE(SUBSTITUTE(実質収支比率等に係る経年分析!G$47,"▲","-")),2)</f>
        <v>32.380000000000003</v>
      </c>
      <c r="D20" s="162">
        <f>ROUND(VALUE(SUBSTITUTE(実質収支比率等に係る経年分析!H$47,"▲","-")),2)</f>
        <v>40.78</v>
      </c>
      <c r="E20" s="162">
        <f>ROUND(VALUE(SUBSTITUTE(実質収支比率等に係る経年分析!I$47,"▲","-")),2)</f>
        <v>44.42</v>
      </c>
      <c r="F20" s="162">
        <f>ROUND(VALUE(SUBSTITUTE(実質収支比率等に係る経年分析!J$47,"▲","-")),2)</f>
        <v>46.17</v>
      </c>
    </row>
    <row r="21" spans="1:11" x14ac:dyDescent="0.15">
      <c r="A21" s="162" t="s">
        <v>54</v>
      </c>
      <c r="B21" s="162">
        <f>IF(ISNUMBER(VALUE(SUBSTITUTE(実質収支比率等に係る経年分析!F$49,"▲","-"))),ROUND(VALUE(SUBSTITUTE(実質収支比率等に係る経年分析!F$49,"▲","-")),2),NA())</f>
        <v>-0.55000000000000004</v>
      </c>
      <c r="C21" s="162">
        <f>IF(ISNUMBER(VALUE(SUBSTITUTE(実質収支比率等に係る経年分析!G$49,"▲","-"))),ROUND(VALUE(SUBSTITUTE(実質収支比率等に係る経年分析!G$49,"▲","-")),2),NA())</f>
        <v>14.73</v>
      </c>
      <c r="D21" s="162">
        <f>IF(ISNUMBER(VALUE(SUBSTITUTE(実質収支比率等に係る経年分析!H$49,"▲","-"))),ROUND(VALUE(SUBSTITUTE(実質収支比率等に係る経年分析!H$49,"▲","-")),2),NA())</f>
        <v>6.36</v>
      </c>
      <c r="E21" s="162">
        <f>IF(ISNUMBER(VALUE(SUBSTITUTE(実質収支比率等に係る経年分析!I$49,"▲","-"))),ROUND(VALUE(SUBSTITUTE(実質収支比率等に係る経年分析!I$49,"▲","-")),2),NA())</f>
        <v>5.37</v>
      </c>
      <c r="F21" s="162">
        <f>IF(ISNUMBER(VALUE(SUBSTITUTE(実質収支比率等に係る経年分析!J$49,"▲","-"))),ROUND(VALUE(SUBSTITUTE(実質収支比率等に係る経年分析!J$49,"▲","-")),2),NA())</f>
        <v>3.19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風力発電事業特別会計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7.0000000000000007E-2</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0.05</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0.56999999999999995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0.56000000000000005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0.26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0.38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0.46</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1.54</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0.97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1.29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1.23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1.83</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18.989999999999998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15.22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11.95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10.99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9.8800000000000008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10.94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11.56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11.19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12.72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12.76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386</v>
      </c>
      <c r="E42" s="164"/>
      <c r="F42" s="164"/>
      <c r="G42" s="164">
        <f>'実質公債費比率（分子）の構造'!L$52</f>
        <v>386</v>
      </c>
      <c r="H42" s="164"/>
      <c r="I42" s="164"/>
      <c r="J42" s="164">
        <f>'実質公債費比率（分子）の構造'!M$52</f>
        <v>373</v>
      </c>
      <c r="K42" s="164"/>
      <c r="L42" s="164"/>
      <c r="M42" s="164">
        <f>'実質公債費比率（分子）の構造'!N$52</f>
        <v>374</v>
      </c>
      <c r="N42" s="164"/>
      <c r="O42" s="164"/>
      <c r="P42" s="164">
        <f>'実質公債費比率（分子）の構造'!O$52</f>
        <v>360</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17</v>
      </c>
      <c r="C44" s="164"/>
      <c r="D44" s="164"/>
      <c r="E44" s="164">
        <f>'実質公債費比率（分子）の構造'!L$50</f>
        <v>16</v>
      </c>
      <c r="F44" s="164"/>
      <c r="G44" s="164"/>
      <c r="H44" s="164">
        <f>'実質公債費比率（分子）の構造'!M$50</f>
        <v>15</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7</v>
      </c>
      <c r="C45" s="164"/>
      <c r="D45" s="164"/>
      <c r="E45" s="164">
        <f>'実質公債費比率（分子）の構造'!L$49</f>
        <v>13</v>
      </c>
      <c r="F45" s="164"/>
      <c r="G45" s="164"/>
      <c r="H45" s="164">
        <f>'実質公債費比率（分子）の構造'!M$49</f>
        <v>52</v>
      </c>
      <c r="I45" s="164"/>
      <c r="J45" s="164"/>
      <c r="K45" s="164">
        <f>'実質公債費比率（分子）の構造'!N$49</f>
        <v>87</v>
      </c>
      <c r="L45" s="164"/>
      <c r="M45" s="164"/>
      <c r="N45" s="164">
        <f>'実質公債費比率（分子）の構造'!O$49</f>
        <v>94</v>
      </c>
      <c r="O45" s="164"/>
      <c r="P45" s="164"/>
    </row>
    <row r="46" spans="1:16" x14ac:dyDescent="0.15">
      <c r="A46" s="164" t="s">
        <v>64</v>
      </c>
      <c r="B46" s="164" t="str">
        <f>'実質公債費比率（分子）の構造'!K$48</f>
        <v>-</v>
      </c>
      <c r="C46" s="164"/>
      <c r="D46" s="164"/>
      <c r="E46" s="164" t="str">
        <f>'実質公債費比率（分子）の構造'!L$48</f>
        <v>-</v>
      </c>
      <c r="F46" s="164"/>
      <c r="G46" s="164"/>
      <c r="H46" s="164" t="str">
        <f>'実質公債費比率（分子）の構造'!M$48</f>
        <v>-</v>
      </c>
      <c r="I46" s="164"/>
      <c r="J46" s="164"/>
      <c r="K46" s="164" t="str">
        <f>'実質公債費比率（分子）の構造'!N$48</f>
        <v>-</v>
      </c>
      <c r="L46" s="164"/>
      <c r="M46" s="164"/>
      <c r="N46" s="164" t="str">
        <f>'実質公債費比率（分子）の構造'!O$48</f>
        <v>-</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537</v>
      </c>
      <c r="C49" s="164"/>
      <c r="D49" s="164"/>
      <c r="E49" s="164">
        <f>'実質公債費比率（分子）の構造'!L$45</f>
        <v>615</v>
      </c>
      <c r="F49" s="164"/>
      <c r="G49" s="164"/>
      <c r="H49" s="164">
        <f>'実質公債費比率（分子）の構造'!M$45</f>
        <v>566</v>
      </c>
      <c r="I49" s="164"/>
      <c r="J49" s="164"/>
      <c r="K49" s="164">
        <f>'実質公債費比率（分子）の構造'!N$45</f>
        <v>533</v>
      </c>
      <c r="L49" s="164"/>
      <c r="M49" s="164"/>
      <c r="N49" s="164">
        <f>'実質公債費比率（分子）の構造'!O$45</f>
        <v>512</v>
      </c>
      <c r="O49" s="164"/>
      <c r="P49" s="164"/>
    </row>
    <row r="50" spans="1:16" x14ac:dyDescent="0.15">
      <c r="A50" s="164" t="s">
        <v>67</v>
      </c>
      <c r="B50" s="164" t="e">
        <f>NA()</f>
        <v>#N/A</v>
      </c>
      <c r="C50" s="164">
        <f>IF(ISNUMBER('実質公債費比率（分子）の構造'!K$53),'実質公債費比率（分子）の構造'!K$53,NA())</f>
        <v>175</v>
      </c>
      <c r="D50" s="164" t="e">
        <f>NA()</f>
        <v>#N/A</v>
      </c>
      <c r="E50" s="164" t="e">
        <f>NA()</f>
        <v>#N/A</v>
      </c>
      <c r="F50" s="164">
        <f>IF(ISNUMBER('実質公債費比率（分子）の構造'!L$53),'実質公債費比率（分子）の構造'!L$53,NA())</f>
        <v>258</v>
      </c>
      <c r="G50" s="164" t="e">
        <f>NA()</f>
        <v>#N/A</v>
      </c>
      <c r="H50" s="164" t="e">
        <f>NA()</f>
        <v>#N/A</v>
      </c>
      <c r="I50" s="164">
        <f>IF(ISNUMBER('実質公債費比率（分子）の構造'!M$53),'実質公債費比率（分子）の構造'!M$53,NA())</f>
        <v>260</v>
      </c>
      <c r="J50" s="164" t="e">
        <f>NA()</f>
        <v>#N/A</v>
      </c>
      <c r="K50" s="164" t="e">
        <f>NA()</f>
        <v>#N/A</v>
      </c>
      <c r="L50" s="164">
        <f>IF(ISNUMBER('実質公債費比率（分子）の構造'!N$53),'実質公債費比率（分子）の構造'!N$53,NA())</f>
        <v>246</v>
      </c>
      <c r="M50" s="164" t="e">
        <f>NA()</f>
        <v>#N/A</v>
      </c>
      <c r="N50" s="164" t="e">
        <f>NA()</f>
        <v>#N/A</v>
      </c>
      <c r="O50" s="164">
        <f>IF(ISNUMBER('実質公債費比率（分子）の構造'!O$53),'実質公債費比率（分子）の構造'!O$53,NA())</f>
        <v>246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4558</v>
      </c>
      <c r="E56" s="163"/>
      <c r="F56" s="163"/>
      <c r="G56" s="163">
        <f>'将来負担比率（分子）の構造'!J$52</f>
        <v>4454</v>
      </c>
      <c r="H56" s="163"/>
      <c r="I56" s="163"/>
      <c r="J56" s="163">
        <f>'将来負担比率（分子）の構造'!K$52</f>
        <v>4265</v>
      </c>
      <c r="K56" s="163"/>
      <c r="L56" s="163"/>
      <c r="M56" s="163">
        <f>'将来負担比率（分子）の構造'!L$52</f>
        <v>4048</v>
      </c>
      <c r="N56" s="163"/>
      <c r="O56" s="163"/>
      <c r="P56" s="163">
        <f>'将来負担比率（分子）の構造'!M$52</f>
        <v>3787</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741</v>
      </c>
      <c r="E58" s="163"/>
      <c r="F58" s="163"/>
      <c r="G58" s="163">
        <f>'将来負担比率（分子）の構造'!J$50</f>
        <v>1264</v>
      </c>
      <c r="H58" s="163"/>
      <c r="I58" s="163"/>
      <c r="J58" s="163">
        <f>'将来負担比率（分子）の構造'!K$50</f>
        <v>1534</v>
      </c>
      <c r="K58" s="163"/>
      <c r="L58" s="163"/>
      <c r="M58" s="163">
        <f>'将来負担比率（分子）の構造'!L$50</f>
        <v>1677</v>
      </c>
      <c r="N58" s="163"/>
      <c r="O58" s="163"/>
      <c r="P58" s="163">
        <f>'将来負担比率（分子）の構造'!M$50</f>
        <v>1787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1010</v>
      </c>
      <c r="C62" s="163"/>
      <c r="D62" s="163"/>
      <c r="E62" s="163">
        <f>'将来負担比率（分子）の構造'!J$45</f>
        <v>1032</v>
      </c>
      <c r="F62" s="163"/>
      <c r="G62" s="163"/>
      <c r="H62" s="163">
        <f>'将来負担比率（分子）の構造'!K$45</f>
        <v>954</v>
      </c>
      <c r="I62" s="163"/>
      <c r="J62" s="163"/>
      <c r="K62" s="163">
        <f>'将来負担比率（分子）の構造'!L$45</f>
        <v>937</v>
      </c>
      <c r="L62" s="163"/>
      <c r="M62" s="163"/>
      <c r="N62" s="163">
        <f>'将来負担比率（分子）の構造'!M$45</f>
        <v>934</v>
      </c>
      <c r="O62" s="163"/>
      <c r="P62" s="163"/>
    </row>
    <row r="63" spans="1:16" x14ac:dyDescent="0.15">
      <c r="A63" s="163" t="s">
        <v>34</v>
      </c>
      <c r="B63" s="163">
        <f>'将来負担比率（分子）の構造'!I$44</f>
        <v>973</v>
      </c>
      <c r="C63" s="163"/>
      <c r="D63" s="163"/>
      <c r="E63" s="163">
        <f>'将来負担比率（分子）の構造'!J$44</f>
        <v>1027</v>
      </c>
      <c r="F63" s="163"/>
      <c r="G63" s="163"/>
      <c r="H63" s="163">
        <f>'将来負担比率（分子）の構造'!K$44</f>
        <v>1044</v>
      </c>
      <c r="I63" s="163"/>
      <c r="J63" s="163"/>
      <c r="K63" s="163">
        <f>'将来負担比率（分子）の構造'!L$44</f>
        <v>1317</v>
      </c>
      <c r="L63" s="163"/>
      <c r="M63" s="163"/>
      <c r="N63" s="163">
        <f>'将来負担比率（分子）の構造'!M$44</f>
        <v>1247</v>
      </c>
      <c r="O63" s="163"/>
      <c r="P63" s="163"/>
    </row>
    <row r="64" spans="1:16" x14ac:dyDescent="0.15">
      <c r="A64" s="163" t="s">
        <v>33</v>
      </c>
      <c r="B64" s="163" t="str">
        <f>'将来負担比率（分子）の構造'!I$43</f>
        <v>-</v>
      </c>
      <c r="C64" s="163"/>
      <c r="D64" s="163"/>
      <c r="E64" s="163" t="str">
        <f>'将来負担比率（分子）の構造'!J$43</f>
        <v>-</v>
      </c>
      <c r="F64" s="163"/>
      <c r="G64" s="163"/>
      <c r="H64" s="163" t="str">
        <f>'将来負担比率（分子）の構造'!K$43</f>
        <v>-</v>
      </c>
      <c r="I64" s="163"/>
      <c r="J64" s="163"/>
      <c r="K64" s="163" t="str">
        <f>'将来負担比率（分子）の構造'!L$43</f>
        <v>-</v>
      </c>
      <c r="L64" s="163"/>
      <c r="M64" s="163"/>
      <c r="N64" s="163" t="str">
        <f>'将来負担比率（分子）の構造'!M$43</f>
        <v>-</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5153</v>
      </c>
      <c r="C66" s="163"/>
      <c r="D66" s="163"/>
      <c r="E66" s="163">
        <f>'将来負担比率（分子）の構造'!J$41</f>
        <v>4886</v>
      </c>
      <c r="F66" s="163"/>
      <c r="G66" s="163"/>
      <c r="H66" s="163">
        <f>'将来負担比率（分子）の構造'!K$41</f>
        <v>4528</v>
      </c>
      <c r="I66" s="163"/>
      <c r="J66" s="163"/>
      <c r="K66" s="163">
        <f>'将来負担比率（分子）の構造'!L$41</f>
        <v>4153</v>
      </c>
      <c r="L66" s="163"/>
      <c r="M66" s="163"/>
      <c r="N66" s="163">
        <f>'将来負担比率（分子）の構造'!M$41</f>
        <v>3783</v>
      </c>
      <c r="O66" s="163"/>
      <c r="P66" s="163"/>
    </row>
    <row r="67" spans="1:16" x14ac:dyDescent="0.15">
      <c r="A67" s="163" t="s">
        <v>71</v>
      </c>
      <c r="B67" s="163" t="e">
        <f>NA()</f>
        <v>#N/A</v>
      </c>
      <c r="C67" s="163">
        <f>IF(ISNUMBER('将来負担比率（分子）の構造'!I$53), IF('将来負担比率（分子）の構造'!I$53 &lt; 0, 0, '将来負担比率（分子）の構造'!I$53), NA())</f>
        <v>1838</v>
      </c>
      <c r="D67" s="163" t="e">
        <f>NA()</f>
        <v>#N/A</v>
      </c>
      <c r="E67" s="163" t="e">
        <f>NA()</f>
        <v>#N/A</v>
      </c>
      <c r="F67" s="163">
        <f>IF(ISNUMBER('将来負担比率（分子）の構造'!J$53), IF('将来負担比率（分子）の構造'!J$53 &lt; 0, 0, '将来負担比率（分子）の構造'!J$53), NA())</f>
        <v>1228</v>
      </c>
      <c r="G67" s="163" t="e">
        <f>NA()</f>
        <v>#N/A</v>
      </c>
      <c r="H67" s="163" t="e">
        <f>NA()</f>
        <v>#N/A</v>
      </c>
      <c r="I67" s="163">
        <f>IF(ISNUMBER('将来負担比率（分子）の構造'!K$53), IF('将来負担比率（分子）の構造'!K$53 &lt; 0, 0, '将来負担比率（分子）の構造'!K$53), NA())</f>
        <v>727</v>
      </c>
      <c r="J67" s="163" t="e">
        <f>NA()</f>
        <v>#N/A</v>
      </c>
      <c r="K67" s="163" t="e">
        <f>NA()</f>
        <v>#N/A</v>
      </c>
      <c r="L67" s="163">
        <f>IF(ISNUMBER('将来負担比率（分子）の構造'!L$53), IF('将来負担比率（分子）の構造'!L$53 &lt; 0, 0, '将来負担比率（分子）の構造'!L$53), NA())</f>
        <v>682</v>
      </c>
      <c r="M67" s="163" t="e">
        <f>NA()</f>
        <v>#N/A</v>
      </c>
      <c r="N67" s="163" t="e">
        <f>NA()</f>
        <v>#N/A</v>
      </c>
      <c r="O67" s="163">
        <f>IF(ISNUMBER('将来負担比率（分子）の構造'!M$53), IF('将来負担比率（分子）の構造'!M$53 &lt; 0, 0, '将来負担比率（分子）の構造'!M$53), NA())</f>
        <v>390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1534</v>
      </c>
      <c r="C72" s="167">
        <f>基金残高に係る経年分析!G55</f>
        <v>1677</v>
      </c>
      <c r="D72" s="167">
        <f>基金残高に係る経年分析!H55</f>
        <v>1787</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667</v>
      </c>
      <c r="C74" s="167">
        <f>基金残高に係る経年分析!G57</f>
        <v>921</v>
      </c>
      <c r="D74" s="167">
        <f>基金残高に係る経年分析!H57</f>
        <v>1106</v>
      </c>
    </row>
  </sheetData>
  <sheetProtection algorithmName="SHA-512" hashValue="f648uz41uZuNZQKlhW2EVFibdB4e9ma/RCi7P8kMvKAQuBQowtl54e+r5xAMI+9zhu4bERaMDh7T//5WTjqQYw==" saltValue="oiSsS0i8p3jApU30Mmqe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東伊豆町役場(No0409034)</cp:lastModifiedBy>
  <cp:lastPrinted>2026-08-24T02:26:04Z</cp:lastPrinted>
  <dcterms:created xsi:type="dcterms:W3CDTF">2026-02-23T07:02:16Z</dcterms:created>
  <dcterms:modified xsi:type="dcterms:W3CDTF">2026-09-14T00:28:13Z</dcterms:modified>
  <cp:category/>
</cp:coreProperties>
</file>