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409133\水道課_土屋秀明_133\水道\8報告\経営比較分析\令和元年度\"/>
    </mc:Choice>
  </mc:AlternateContent>
  <workbookProtection workbookAlgorithmName="SHA-512" workbookHashValue="iY2Msz2fbQwKSJ+6wBEw6fEtrF+JCDgqsfPNENWjLvUzJxVwvzbrLBvwLy0qGabjkTAqW5puF5L7B7fAhdimAg==" workbookSaltValue="tP/uw4Jft8FErsJZaWekV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<sst xmlns="http://schemas.openxmlformats.org/spreadsheetml/2006/main" count="220" uniqueCount="107">
  <si>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</si>
  <si>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</si>
  <si>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</si>
  <si>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</si>
  <si>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</si>
  <si>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</si>
  <si>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</si>
  <si>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</si>
  <si>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</si>
  <si>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</si>
  <si>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</si>
  <si>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</si>
  <si>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</si>
  <si>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</si>
  <si>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</si>
  <si>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</si>
  <si>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</si>
  <si>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</si>
  <si>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</si>
  <si>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</si>
  <si>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</si>
  <si>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</si>
  <si>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</si>
  <si>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</si>
  <si>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</si>
  <si>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</si>
  <si>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</si>
  <si>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</si>
  <si>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</si>
  <si>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</si>
  <si>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</si>
  <si>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</si>
  <si>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</si>
  <si>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</si>
  <si>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</si>
  <si>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</si>
  <si>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</si>
  <si>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</si>
  <si>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</si>
  <si>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</si>
  <si>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</si>
  <si>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</si>
  <si>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</si>
  <si>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</si>
  <si>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</si>
  <si>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</si>
  <si>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</si>
  <si>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</si>
  <si>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</si>
  <si>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</si>
  <si>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</si>
  <si>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</si>
  <si>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</si>
  <si>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</si>
  <si>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</si>
  <si>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</si>
  <si>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</si>
  <si>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</si>
  <si>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</si>
  <si>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</si>
  <si>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</si>
  <si>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</si>
  <si>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</si>
  <si>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</si>
  <si>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</si>
  <si>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</si>
  <si>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</si>
  <si>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</si>
  <si>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</si>
  <si>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</si>
  <si>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</si>
  <si>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</si>
  <si>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</si>
  <si>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</si>
  <si>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</si>
  <si>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</si>
  <si>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</si>
  <si>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</si>
  <si>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</si>
  <si>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</si>
  <si>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</si>
  <si>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</si>
  <si>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</si>
  <si>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</si>
  <si>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</si>
  <si>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</si>
  <si>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</si>
  <si>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</si>
  <si>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</si>
  <si>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</si>
  <si>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</si>
  <si>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</si>
  <si>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東伊豆町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</si>
  <si>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</si>
  <si>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</si>
  <si>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</si>
  <si>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</si>
  <si>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</si>
  <si>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</si>
  <si>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</si>
  <si>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</si>
  <si>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</si>
  <si>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</si>
  <si>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</si>
  <si>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昨年度同様「有形固定資産減価償却率」と「管路経年化率」は類似団体の平均値を上回っている。また、「管路更新率」では、類似団体の平均を下回っていることから、施設の更新が遅れている状態である。昭和４０年代から拡張した水道管等の施設更新については、今年度作成した施設整備計画に基づいて順次計画的に更新をしていく予定である。</t>
    <rPh sb="1" eb="4">
      <t>サクネンド</t>
    </rPh>
    <rPh sb="4" eb="6">
      <t>ドウヨウ</t>
    </rPh>
    <rPh sb="7" eb="9">
      <t>ユウケイ</t>
    </rPh>
    <rPh sb="9" eb="11">
      <t>コテイ</t>
    </rPh>
    <rPh sb="11" eb="13">
      <t>シサン</t>
    </rPh>
    <rPh sb="13" eb="15">
      <t>ゲンカ</t>
    </rPh>
    <rPh sb="15" eb="17">
      <t>ショウキャク</t>
    </rPh>
    <rPh sb="17" eb="18">
      <t>リツ</t>
    </rPh>
    <rPh sb="21" eb="23">
      <t>カンロ</t>
    </rPh>
    <rPh sb="23" eb="26">
      <t>ケイネンカ</t>
    </rPh>
    <rPh sb="26" eb="27">
      <t>リツ</t>
    </rPh>
    <rPh sb="29" eb="31">
      <t>ルイジ</t>
    </rPh>
    <rPh sb="31" eb="33">
      <t>ダンタイ</t>
    </rPh>
    <rPh sb="34" eb="36">
      <t>ヘイキン</t>
    </rPh>
    <rPh sb="36" eb="37">
      <t>チ</t>
    </rPh>
    <rPh sb="38" eb="40">
      <t>ウワマワ</t>
    </rPh>
    <rPh sb="49" eb="51">
      <t>カンロ</t>
    </rPh>
    <rPh sb="51" eb="53">
      <t>コウシン</t>
    </rPh>
    <rPh sb="53" eb="54">
      <t>リツ</t>
    </rPh>
    <rPh sb="58" eb="60">
      <t>ルイジ</t>
    </rPh>
    <rPh sb="60" eb="62">
      <t>ダンタイ</t>
    </rPh>
    <rPh sb="63" eb="65">
      <t>ヘイキン</t>
    </rPh>
    <rPh sb="66" eb="68">
      <t>シタマワ</t>
    </rPh>
    <rPh sb="77" eb="79">
      <t>シセツ</t>
    </rPh>
    <rPh sb="80" eb="82">
      <t>コウシン</t>
    </rPh>
    <rPh sb="83" eb="84">
      <t>オク</t>
    </rPh>
    <rPh sb="88" eb="90">
      <t>ジョウタイ</t>
    </rPh>
    <rPh sb="94" eb="96">
      <t>ショウワ</t>
    </rPh>
    <rPh sb="98" eb="99">
      <t>ネン</t>
    </rPh>
    <rPh sb="99" eb="100">
      <t>ダイ</t>
    </rPh>
    <rPh sb="102" eb="104">
      <t>カクチョウ</t>
    </rPh>
    <rPh sb="106" eb="109">
      <t>スイドウカン</t>
    </rPh>
    <rPh sb="109" eb="110">
      <t>トウ</t>
    </rPh>
    <rPh sb="111" eb="113">
      <t>シセツ</t>
    </rPh>
    <rPh sb="113" eb="115">
      <t>コウシン</t>
    </rPh>
    <rPh sb="121" eb="124">
      <t>コンネンド</t>
    </rPh>
    <rPh sb="124" eb="126">
      <t>サクセイ</t>
    </rPh>
    <rPh sb="128" eb="130">
      <t>シセツ</t>
    </rPh>
    <rPh sb="130" eb="132">
      <t>セイビ</t>
    </rPh>
    <rPh sb="132" eb="134">
      <t>ケイカク</t>
    </rPh>
    <rPh sb="135" eb="136">
      <t>モト</t>
    </rPh>
    <rPh sb="139" eb="141">
      <t>ジュンジ</t>
    </rPh>
    <rPh sb="141" eb="143">
      <t>ケイカク</t>
    </rPh>
    <rPh sb="143" eb="144">
      <t>テキ</t>
    </rPh>
    <rPh sb="145" eb="147">
      <t>コウシン</t>
    </rPh>
    <rPh sb="152" eb="154">
      <t>ヨテイ</t>
    </rPh>
    <phoneticPr fontId="4"/>
  </si>
  <si>
    <t>　現時点に於いて、「経常収支比率」「料金回収率」は１００％を上回り、経営状況は健全な水準となっているものの、観光業の低迷や給水人口の減少は今後も続いていく見込みであるため、収益の減少が予想される。今年度は、今後１０年間に実施すべき計画として「東伊豆町水道事業ビジョン」の策定をした。合わせて、「経営戦略及び施設整備計画」も策定した。
　料金収入の減少、更新需要の増加という中で、中長期の視野に立ち資産管理を実施しながら、収支改善に向けた料金収入の確保など、経営基盤を強化しながら引き続き健全な経営に努めていきたい。</t>
    <rPh sb="1" eb="2">
      <t>ゲン</t>
    </rPh>
    <rPh sb="2" eb="4">
      <t>ジテン</t>
    </rPh>
    <rPh sb="5" eb="6">
      <t>オ</t>
    </rPh>
    <rPh sb="10" eb="12">
      <t>ケイジョウ</t>
    </rPh>
    <rPh sb="12" eb="14">
      <t>シュウシ</t>
    </rPh>
    <rPh sb="14" eb="16">
      <t>ヒリツ</t>
    </rPh>
    <rPh sb="18" eb="20">
      <t>リョウキン</t>
    </rPh>
    <rPh sb="20" eb="22">
      <t>カイシュウ</t>
    </rPh>
    <rPh sb="22" eb="23">
      <t>リツ</t>
    </rPh>
    <rPh sb="30" eb="32">
      <t>ウワマワ</t>
    </rPh>
    <rPh sb="34" eb="36">
      <t>ケイエイ</t>
    </rPh>
    <rPh sb="36" eb="38">
      <t>ジョウキョウ</t>
    </rPh>
    <rPh sb="39" eb="41">
      <t>ケンゼン</t>
    </rPh>
    <rPh sb="42" eb="44">
      <t>スイジュン</t>
    </rPh>
    <rPh sb="54" eb="56">
      <t>カンコウ</t>
    </rPh>
    <rPh sb="56" eb="57">
      <t>ギョウ</t>
    </rPh>
    <rPh sb="58" eb="60">
      <t>テイメイ</t>
    </rPh>
    <rPh sb="61" eb="63">
      <t>キュウスイ</t>
    </rPh>
    <rPh sb="63" eb="65">
      <t>ジンコウ</t>
    </rPh>
    <rPh sb="66" eb="68">
      <t>ゲンショウ</t>
    </rPh>
    <rPh sb="69" eb="71">
      <t>コンゴ</t>
    </rPh>
    <rPh sb="72" eb="73">
      <t>ツヅ</t>
    </rPh>
    <rPh sb="77" eb="79">
      <t>ミコ</t>
    </rPh>
    <rPh sb="86" eb="88">
      <t>シュウエキ</t>
    </rPh>
    <rPh sb="89" eb="91">
      <t>ゲンショウ</t>
    </rPh>
    <rPh sb="92" eb="94">
      <t>ヨソウ</t>
    </rPh>
    <rPh sb="98" eb="101">
      <t>コンネンド</t>
    </rPh>
    <rPh sb="103" eb="105">
      <t>コンゴ</t>
    </rPh>
    <rPh sb="107" eb="108">
      <t>ネン</t>
    </rPh>
    <rPh sb="108" eb="109">
      <t>カン</t>
    </rPh>
    <rPh sb="110" eb="112">
      <t>ジッシ</t>
    </rPh>
    <rPh sb="115" eb="117">
      <t>ケイカク</t>
    </rPh>
    <rPh sb="121" eb="125">
      <t>ヒガシイズチョウ</t>
    </rPh>
    <rPh sb="125" eb="127">
      <t>スイドウ</t>
    </rPh>
    <rPh sb="127" eb="129">
      <t>ジギョウ</t>
    </rPh>
    <rPh sb="135" eb="137">
      <t>サクテイ</t>
    </rPh>
    <rPh sb="141" eb="142">
      <t>ア</t>
    </rPh>
    <rPh sb="147" eb="149">
      <t>ケイエイ</t>
    </rPh>
    <rPh sb="149" eb="151">
      <t>センリャク</t>
    </rPh>
    <rPh sb="151" eb="152">
      <t>オヨ</t>
    </rPh>
    <rPh sb="153" eb="155">
      <t>シセツ</t>
    </rPh>
    <rPh sb="155" eb="157">
      <t>セイビ</t>
    </rPh>
    <rPh sb="157" eb="159">
      <t>ケイカク</t>
    </rPh>
    <rPh sb="161" eb="163">
      <t>サクテイ</t>
    </rPh>
    <rPh sb="168" eb="170">
      <t>リョウキン</t>
    </rPh>
    <rPh sb="170" eb="172">
      <t>シュウニュウ</t>
    </rPh>
    <rPh sb="173" eb="175">
      <t>ゲンショウ</t>
    </rPh>
    <rPh sb="176" eb="178">
      <t>コウシン</t>
    </rPh>
    <rPh sb="178" eb="180">
      <t>ジュヨウ</t>
    </rPh>
    <rPh sb="181" eb="183">
      <t>ゾウカ</t>
    </rPh>
    <rPh sb="186" eb="187">
      <t>ナカ</t>
    </rPh>
    <rPh sb="189" eb="192">
      <t>チュウチョウキ</t>
    </rPh>
    <rPh sb="193" eb="195">
      <t>シヤ</t>
    </rPh>
    <rPh sb="196" eb="197">
      <t>タ</t>
    </rPh>
    <rPh sb="198" eb="200">
      <t>シサン</t>
    </rPh>
    <rPh sb="200" eb="202">
      <t>カンリ</t>
    </rPh>
    <rPh sb="203" eb="205">
      <t>ジッシ</t>
    </rPh>
    <rPh sb="210" eb="212">
      <t>シュウシ</t>
    </rPh>
    <rPh sb="212" eb="214">
      <t>カイゼン</t>
    </rPh>
    <rPh sb="215" eb="216">
      <t>ム</t>
    </rPh>
    <rPh sb="218" eb="220">
      <t>リョウキン</t>
    </rPh>
    <rPh sb="220" eb="222">
      <t>シュウニュウ</t>
    </rPh>
    <rPh sb="223" eb="225">
      <t>カクホ</t>
    </rPh>
    <rPh sb="228" eb="230">
      <t>ケイエイ</t>
    </rPh>
    <rPh sb="230" eb="232">
      <t>キバン</t>
    </rPh>
    <rPh sb="233" eb="235">
      <t>キョウカ</t>
    </rPh>
    <rPh sb="239" eb="240">
      <t>ヒ</t>
    </rPh>
    <rPh sb="241" eb="242">
      <t>ツヅ</t>
    </rPh>
    <rPh sb="243" eb="245">
      <t>ケンゼン</t>
    </rPh>
    <rPh sb="246" eb="248">
      <t>ケイエイ</t>
    </rPh>
    <rPh sb="249" eb="250">
      <t>ツト</t>
    </rPh>
    <phoneticPr fontId="4"/>
  </si>
  <si>
    <t xml:space="preserve">　「経常収支比率」及び「料金回収率」は前年同様１００％を上回り黒字は確保できたものの、主要産業である観光業の低迷、給水人口の減少、動力費や維持管理費の増加等の影響により減少傾向となっている。
　また、昨年に引き続き「累積欠損金比率」は発生していないが、今後も維持管理費や施設更新費の増加が見込まれるため、料金改定を考慮していく必要がある。
　「企業債残高対給水収益比率」は、過去の拡張事業に伴う企業債の返還が続いているが、新規の発行をしていないため減少傾向にある。しかし、浄水場更新・管路更新等が控えているため、計画的な投資の検討は必要である。
　「給水原価」は、前年度同様、類似団体の平均より下回っているが、施設維持管理費等の増により、少しづつではあるが、増加傾向にある。
　「施設利用率」は、観光客が多い時期に計画をした施設規模のため、類似団体の平均値を下回っている。今後は、現在の規模に合わせたダウンサイジングを進めていく。
　「有収率」についても、施設の老朽化による漏水等により悪化しているため、管路の更新等も計画的に行い経営改善に取り組んでいく。
</t>
    <rPh sb="43" eb="45">
      <t>シュヨウ</t>
    </rPh>
    <rPh sb="45" eb="47">
      <t>サンギョウ</t>
    </rPh>
    <rPh sb="50" eb="52">
      <t>カンコウ</t>
    </rPh>
    <rPh sb="52" eb="53">
      <t>ギョウ</t>
    </rPh>
    <rPh sb="54" eb="56">
      <t>テイメイ</t>
    </rPh>
    <rPh sb="57" eb="59">
      <t>キュウスイ</t>
    </rPh>
    <rPh sb="59" eb="61">
      <t>ジンコウ</t>
    </rPh>
    <rPh sb="62" eb="64">
      <t>ゲンショウ</t>
    </rPh>
    <rPh sb="77" eb="78">
      <t>トウ</t>
    </rPh>
    <rPh sb="79" eb="81">
      <t>エイキョウ</t>
    </rPh>
    <rPh sb="84" eb="86">
      <t>ゲンショウ</t>
    </rPh>
    <rPh sb="86" eb="88">
      <t>ケイコウ</t>
    </rPh>
    <rPh sb="100" eb="102">
      <t>サクネン</t>
    </rPh>
    <rPh sb="103" eb="104">
      <t>ヒ</t>
    </rPh>
    <rPh sb="105" eb="106">
      <t>ツヅ</t>
    </rPh>
    <rPh sb="108" eb="110">
      <t>ルイセキ</t>
    </rPh>
    <rPh sb="110" eb="112">
      <t>ケッソン</t>
    </rPh>
    <rPh sb="112" eb="113">
      <t>キン</t>
    </rPh>
    <rPh sb="113" eb="115">
      <t>ヒリツ</t>
    </rPh>
    <rPh sb="117" eb="119">
      <t>ハッセイ</t>
    </rPh>
    <rPh sb="126" eb="128">
      <t>コンゴ</t>
    </rPh>
    <rPh sb="129" eb="131">
      <t>イジ</t>
    </rPh>
    <rPh sb="131" eb="134">
      <t>カンリヒ</t>
    </rPh>
    <rPh sb="135" eb="137">
      <t>シセツ</t>
    </rPh>
    <rPh sb="137" eb="139">
      <t>コウシン</t>
    </rPh>
    <rPh sb="139" eb="140">
      <t>ヒ</t>
    </rPh>
    <rPh sb="141" eb="143">
      <t>ゾウカ</t>
    </rPh>
    <rPh sb="144" eb="146">
      <t>ミコ</t>
    </rPh>
    <rPh sb="152" eb="154">
      <t>リョウキン</t>
    </rPh>
    <rPh sb="154" eb="156">
      <t>カイテイ</t>
    </rPh>
    <rPh sb="157" eb="159">
      <t>コウリョ</t>
    </rPh>
    <rPh sb="163" eb="165">
      <t>ヒツヨウ</t>
    </rPh>
    <rPh sb="172" eb="174">
      <t>キギョウ</t>
    </rPh>
    <rPh sb="174" eb="175">
      <t>サイ</t>
    </rPh>
    <rPh sb="175" eb="177">
      <t>ザンダカ</t>
    </rPh>
    <rPh sb="177" eb="178">
      <t>タイ</t>
    </rPh>
    <rPh sb="178" eb="180">
      <t>キュウスイ</t>
    </rPh>
    <rPh sb="180" eb="182">
      <t>シュウエキ</t>
    </rPh>
    <rPh sb="182" eb="184">
      <t>ヒリツ</t>
    </rPh>
    <rPh sb="187" eb="189">
      <t>カコ</t>
    </rPh>
    <rPh sb="190" eb="192">
      <t>カクチョウ</t>
    </rPh>
    <rPh sb="192" eb="194">
      <t>ジギョウ</t>
    </rPh>
    <rPh sb="195" eb="196">
      <t>トモナ</t>
    </rPh>
    <rPh sb="197" eb="199">
      <t>キギョウ</t>
    </rPh>
    <rPh sb="199" eb="200">
      <t>サイ</t>
    </rPh>
    <rPh sb="201" eb="203">
      <t>ヘンカン</t>
    </rPh>
    <rPh sb="204" eb="205">
      <t>ツヅ</t>
    </rPh>
    <rPh sb="211" eb="213">
      <t>シンキ</t>
    </rPh>
    <rPh sb="214" eb="216">
      <t>ハッコウ</t>
    </rPh>
    <rPh sb="224" eb="226">
      <t>ゲンショウ</t>
    </rPh>
    <rPh sb="226" eb="228">
      <t>ケイコウ</t>
    </rPh>
    <rPh sb="236" eb="239">
      <t>ジョウスイジョウ</t>
    </rPh>
    <rPh sb="239" eb="241">
      <t>コウシン</t>
    </rPh>
    <rPh sb="242" eb="244">
      <t>カンロ</t>
    </rPh>
    <rPh sb="244" eb="246">
      <t>コウシン</t>
    </rPh>
    <rPh sb="246" eb="247">
      <t>トウ</t>
    </rPh>
    <rPh sb="248" eb="249">
      <t>ヒカ</t>
    </rPh>
    <rPh sb="256" eb="258">
      <t>ケイカク</t>
    </rPh>
    <rPh sb="258" eb="259">
      <t>テキ</t>
    </rPh>
    <rPh sb="260" eb="262">
      <t>トウシ</t>
    </rPh>
    <rPh sb="263" eb="265">
      <t>ケントウ</t>
    </rPh>
    <rPh sb="266" eb="268">
      <t>ヒツヨウ</t>
    </rPh>
    <rPh sb="275" eb="277">
      <t>キュウスイ</t>
    </rPh>
    <rPh sb="277" eb="279">
      <t>ゲンカ</t>
    </rPh>
    <rPh sb="282" eb="285">
      <t>ゼンネンド</t>
    </rPh>
    <rPh sb="285" eb="287">
      <t>ドウヨウ</t>
    </rPh>
    <rPh sb="288" eb="290">
      <t>ルイジ</t>
    </rPh>
    <rPh sb="290" eb="292">
      <t>ダンタイ</t>
    </rPh>
    <rPh sb="293" eb="295">
      <t>ヘイキン</t>
    </rPh>
    <rPh sb="297" eb="299">
      <t>シタマワ</t>
    </rPh>
    <rPh sb="305" eb="307">
      <t>シセツ</t>
    </rPh>
    <rPh sb="307" eb="309">
      <t>イジ</t>
    </rPh>
    <rPh sb="309" eb="312">
      <t>カンリヒ</t>
    </rPh>
    <rPh sb="312" eb="313">
      <t>トウ</t>
    </rPh>
    <rPh sb="314" eb="315">
      <t>ゾウ</t>
    </rPh>
    <rPh sb="319" eb="320">
      <t>スコ</t>
    </rPh>
    <rPh sb="329" eb="331">
      <t>ゾウカ</t>
    </rPh>
    <rPh sb="331" eb="333">
      <t>ケイコウ</t>
    </rPh>
    <rPh sb="340" eb="342">
      <t>シセツ</t>
    </rPh>
    <rPh sb="342" eb="344">
      <t>リヨウ</t>
    </rPh>
    <rPh sb="344" eb="345">
      <t>リツ</t>
    </rPh>
    <rPh sb="348" eb="350">
      <t>カンコウ</t>
    </rPh>
    <rPh sb="350" eb="351">
      <t>キャク</t>
    </rPh>
    <rPh sb="352" eb="353">
      <t>オオ</t>
    </rPh>
    <rPh sb="354" eb="356">
      <t>ジキ</t>
    </rPh>
    <rPh sb="357" eb="359">
      <t>ケイカク</t>
    </rPh>
    <rPh sb="362" eb="364">
      <t>シセツ</t>
    </rPh>
    <rPh sb="364" eb="366">
      <t>キボ</t>
    </rPh>
    <rPh sb="370" eb="372">
      <t>ルイジ</t>
    </rPh>
    <rPh sb="372" eb="374">
      <t>ダンタイ</t>
    </rPh>
    <rPh sb="375" eb="377">
      <t>ヘイキン</t>
    </rPh>
    <rPh sb="377" eb="378">
      <t>チ</t>
    </rPh>
    <rPh sb="379" eb="381">
      <t>シタマワ</t>
    </rPh>
    <rPh sb="386" eb="388">
      <t>コンゴ</t>
    </rPh>
    <rPh sb="390" eb="392">
      <t>ゲンザイ</t>
    </rPh>
    <rPh sb="393" eb="395">
      <t>キボ</t>
    </rPh>
    <rPh sb="396" eb="397">
      <t>ア</t>
    </rPh>
    <rPh sb="409" eb="410">
      <t>スス</t>
    </rPh>
    <rPh sb="418" eb="421">
      <t>ユウシュウリツ</t>
    </rPh>
    <rPh sb="428" eb="430">
      <t>シセツ</t>
    </rPh>
    <rPh sb="431" eb="434">
      <t>ロウキュウカ</t>
    </rPh>
    <rPh sb="437" eb="439">
      <t>ロウスイ</t>
    </rPh>
    <rPh sb="439" eb="440">
      <t>トウ</t>
    </rPh>
    <rPh sb="443" eb="445">
      <t>アッカ</t>
    </rPh>
    <rPh sb="452" eb="454">
      <t>カンロ</t>
    </rPh>
    <rPh sb="455" eb="457">
      <t>コウシン</t>
    </rPh>
    <rPh sb="457" eb="458">
      <t>トウ</t>
    </rPh>
    <rPh sb="459" eb="461">
      <t>ケイカク</t>
    </rPh>
    <rPh sb="461" eb="462">
      <t>テキ</t>
    </rPh>
    <rPh sb="463" eb="464">
      <t>オコナ</t>
    </rPh>
    <rPh sb="465" eb="467">
      <t>ケイエイ</t>
    </rPh>
    <rPh sb="467" eb="469">
      <t>カイゼン</t>
    </rPh>
    <rPh sb="470" eb="471">
      <t>ト</t>
    </rPh>
    <rPh sb="472" eb="47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</si>
</sst>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0.18</c:v>
                </c:pt>
                <c:pt idx="1">
                  <c:v>0.27</c:v>
                </c:pt>
                <c:pt idx="2">
                  <c:v>0.23</c:v>
                </c:pt>
                <c:pt idx="3">
                  <c:v>0.4</c:v>
                </c:pt>
                <c:pt idx="4">
                  <c:v>0.32</c:v>
                </c:pt>
              </c:numCache>
            </c:numRef>
          </c:val>
          <c:extLst>
            <c:ext xmlns:c16="http://schemas.microsoft.com/office/drawing/2014/chart" uri="{C3380CC4-5D6E-409C-BE32-E72D297353CC}">
              <c16:uniqueId val="{00000000-D21B-49C3-BD75-1FBFC146E65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D21B-49C3-BD75-1FBFC146E65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42.53</c:v>
                </c:pt>
                <c:pt idx="1">
                  <c:v>40.909999999999997</c:v>
                </c:pt>
                <c:pt idx="2">
                  <c:v>40.01</c:v>
                </c:pt>
                <c:pt idx="3">
                  <c:v>39.44</c:v>
                </c:pt>
                <c:pt idx="4">
                  <c:v>39.369999999999997</c:v>
                </c:pt>
              </c:numCache>
            </c:numRef>
          </c:val>
          <c:extLst>
            <c:ext xmlns:c16="http://schemas.microsoft.com/office/drawing/2014/chart" uri="{C3380CC4-5D6E-409C-BE32-E72D297353CC}">
              <c16:uniqueId val="{00000000-4A0E-42DB-8485-0B284DC449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4A0E-42DB-8485-0B284DC449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68.650000000000006</c:v>
                </c:pt>
                <c:pt idx="1">
                  <c:v>68.599999999999994</c:v>
                </c:pt>
                <c:pt idx="2">
                  <c:v>68.47</c:v>
                </c:pt>
                <c:pt idx="3">
                  <c:v>67.459999999999994</c:v>
                </c:pt>
                <c:pt idx="4">
                  <c:v>66.91</c:v>
                </c:pt>
              </c:numCache>
            </c:numRef>
          </c:val>
          <c:extLst>
            <c:ext xmlns:c16="http://schemas.microsoft.com/office/drawing/2014/chart" uri="{C3380CC4-5D6E-409C-BE32-E72D297353CC}">
              <c16:uniqueId val="{00000000-2FC7-4165-8CA7-442DBA7829E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2FC7-4165-8CA7-442DBA7829E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89.32</c:v>
                </c:pt>
                <c:pt idx="1">
                  <c:v>107.6</c:v>
                </c:pt>
                <c:pt idx="2">
                  <c:v>110.05</c:v>
                </c:pt>
                <c:pt idx="3">
                  <c:v>109.8</c:v>
                </c:pt>
                <c:pt idx="4">
                  <c:v>107.71</c:v>
                </c:pt>
              </c:numCache>
            </c:numRef>
          </c:val>
          <c:extLst>
            <c:ext xmlns:c16="http://schemas.microsoft.com/office/drawing/2014/chart" uri="{C3380CC4-5D6E-409C-BE32-E72D297353CC}">
              <c16:uniqueId val="{00000000-D552-47AD-B801-857DD6A6FF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D552-47AD-B801-857DD6A6FF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57.6</c:v>
                </c:pt>
                <c:pt idx="1">
                  <c:v>59.15</c:v>
                </c:pt>
                <c:pt idx="2">
                  <c:v>60.57</c:v>
                </c:pt>
                <c:pt idx="3">
                  <c:v>61.85</c:v>
                </c:pt>
                <c:pt idx="4">
                  <c:v>63.18</c:v>
                </c:pt>
              </c:numCache>
            </c:numRef>
          </c:val>
          <c:extLst>
            <c:ext xmlns:c16="http://schemas.microsoft.com/office/drawing/2014/chart" uri="{C3380CC4-5D6E-409C-BE32-E72D297353CC}">
              <c16:uniqueId val="{00000000-6A4D-4A5B-A2FE-A850D516AD8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6A4D-4A5B-A2FE-A850D516AD8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30.12</c:v>
                </c:pt>
                <c:pt idx="1">
                  <c:v>31.88</c:v>
                </c:pt>
                <c:pt idx="2">
                  <c:v>33.1</c:v>
                </c:pt>
                <c:pt idx="3">
                  <c:v>33.51</c:v>
                </c:pt>
                <c:pt idx="4">
                  <c:v>34.450000000000003</c:v>
                </c:pt>
              </c:numCache>
            </c:numRef>
          </c:val>
          <c:extLst>
            <c:ext xmlns:c16="http://schemas.microsoft.com/office/drawing/2014/chart" uri="{C3380CC4-5D6E-409C-BE32-E72D297353CC}">
              <c16:uniqueId val="{00000000-4FC2-4C3E-80A7-A6D49FE413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4FC2-4C3E-80A7-A6D49FE413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3A-4D08-B42E-CFA447BF67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6E3A-4D08-B42E-CFA447BF67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786.52</c:v>
                </c:pt>
                <c:pt idx="1">
                  <c:v>759.35</c:v>
                </c:pt>
                <c:pt idx="2">
                  <c:v>755.05</c:v>
                </c:pt>
                <c:pt idx="3">
                  <c:v>726.9</c:v>
                </c:pt>
                <c:pt idx="4">
                  <c:v>719.49</c:v>
                </c:pt>
              </c:numCache>
            </c:numRef>
          </c:val>
          <c:extLst>
            <c:ext xmlns:c16="http://schemas.microsoft.com/office/drawing/2014/chart" uri="{C3380CC4-5D6E-409C-BE32-E72D297353CC}">
              <c16:uniqueId val="{00000000-C9D0-4F4E-870C-90675388733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C9D0-4F4E-870C-90675388733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339.53</c:v>
                </c:pt>
                <c:pt idx="1">
                  <c:v>271.45</c:v>
                </c:pt>
                <c:pt idx="2">
                  <c:v>248.41</c:v>
                </c:pt>
                <c:pt idx="3">
                  <c:v>231.77</c:v>
                </c:pt>
                <c:pt idx="4">
                  <c:v>210.93</c:v>
                </c:pt>
              </c:numCache>
            </c:numRef>
          </c:val>
          <c:extLst>
            <c:ext xmlns:c16="http://schemas.microsoft.com/office/drawing/2014/chart" uri="{C3380CC4-5D6E-409C-BE32-E72D297353CC}">
              <c16:uniqueId val="{00000000-6A20-41BE-B85C-44219962AE1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6A20-41BE-B85C-44219962AE1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87.7</c:v>
                </c:pt>
                <c:pt idx="1">
                  <c:v>106.82</c:v>
                </c:pt>
                <c:pt idx="2">
                  <c:v>109.69</c:v>
                </c:pt>
                <c:pt idx="3">
                  <c:v>108.76</c:v>
                </c:pt>
                <c:pt idx="4">
                  <c:v>106.72</c:v>
                </c:pt>
              </c:numCache>
            </c:numRef>
          </c:val>
          <c:extLst>
            <c:ext xmlns:c16="http://schemas.microsoft.com/office/drawing/2014/chart" uri="{C3380CC4-5D6E-409C-BE32-E72D297353CC}">
              <c16:uniqueId val="{00000000-AE8B-4DEE-9BE0-E31A05BBBA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AE8B-4DEE-9BE0-E31A05BBBA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145.93</c:v>
                </c:pt>
                <c:pt idx="1">
                  <c:v>144.22999999999999</c:v>
                </c:pt>
                <c:pt idx="2">
                  <c:v>145.11000000000001</c:v>
                </c:pt>
                <c:pt idx="3">
                  <c:v>147.13999999999999</c:v>
                </c:pt>
                <c:pt idx="4">
                  <c:v>149.77000000000001</c:v>
                </c:pt>
              </c:numCache>
            </c:numRef>
          </c:val>
          <c:extLst>
            <c:ext xmlns:c16="http://schemas.microsoft.com/office/drawing/2014/chart" uri="{C3380CC4-5D6E-409C-BE32-E72D297353CC}">
              <c16:uniqueId val="{00000000-2519-4128-9076-5694F520734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2519-4128-9076-5694F520734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静岡県　東伊豆町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12277</v>
      </c>
      <c r="AM8" s="60"/>
      <c r="AN8" s="60"/>
      <c r="AO8" s="60"/>
      <c r="AP8" s="60"/>
      <c r="AQ8" s="60"/>
      <c r="AR8" s="60"/>
      <c r="AS8" s="60"/>
      <c r="AT8" s="51">
        <f>データ!$S$6</f>
        <v>77.81</v>
      </c>
      <c r="AU8" s="52"/>
      <c r="AV8" s="52"/>
      <c r="AW8" s="52"/>
      <c r="AX8" s="52"/>
      <c r="AY8" s="52"/>
      <c r="AZ8" s="52"/>
      <c r="BA8" s="52"/>
      <c r="BB8" s="53">
        <f>データ!$T$6</f>
        <v>157.78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81.67</v>
      </c>
      <c r="J10" s="52"/>
      <c r="K10" s="52"/>
      <c r="L10" s="52"/>
      <c r="M10" s="52"/>
      <c r="N10" s="52"/>
      <c r="O10" s="63"/>
      <c r="P10" s="53">
        <f>データ!$P$6</f>
        <v>99.67</v>
      </c>
      <c r="Q10" s="53"/>
      <c r="R10" s="53"/>
      <c r="S10" s="53"/>
      <c r="T10" s="53"/>
      <c r="U10" s="53"/>
      <c r="V10" s="53"/>
      <c r="W10" s="60">
        <f>データ!$Q$6</f>
        <v>2797</v>
      </c>
      <c r="X10" s="60"/>
      <c r="Y10" s="60"/>
      <c r="Z10" s="60"/>
      <c r="AA10" s="60"/>
      <c r="AB10" s="60"/>
      <c r="AC10" s="60"/>
      <c r="AD10" s="2"/>
      <c r="AE10" s="2"/>
      <c r="AF10" s="2"/>
      <c r="AG10" s="2"/>
      <c r="AH10" s="4"/>
      <c r="AI10" s="4"/>
      <c r="AJ10" s="4"/>
      <c r="AK10" s="4"/>
      <c r="AL10" s="60">
        <f>データ!$U$6</f>
        <v>12122</v>
      </c>
      <c r="AM10" s="60"/>
      <c r="AN10" s="60"/>
      <c r="AO10" s="60"/>
      <c r="AP10" s="60"/>
      <c r="AQ10" s="60"/>
      <c r="AR10" s="60"/>
      <c r="AS10" s="60"/>
      <c r="AT10" s="51">
        <f>データ!$V$6</f>
        <v>16.22</v>
      </c>
      <c r="AU10" s="52"/>
      <c r="AV10" s="52"/>
      <c r="AW10" s="52"/>
      <c r="AX10" s="52"/>
      <c r="AY10" s="52"/>
      <c r="AZ10" s="52"/>
      <c r="BA10" s="52"/>
      <c r="BB10" s="53">
        <f>データ!$W$6</f>
        <v>747.35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2fIC2IjhcZe22zvpwaRcdLkbh4IkYEoQ5sgewsu09gwdXEbzwbaaEqPdMVsTCszBOVe3HNHkU6h0+SfAY0sEg==" saltValue="Vxk7GbkXuehB/aW9N+5YW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223018</v>
      </c>
      <c r="D6" s="34">
        <f t="shared" si="3"/>
        <v>46</v>
      </c>
      <c r="E6" s="34">
        <f t="shared" si="3"/>
        <v>1</v>
      </c>
      <c r="F6" s="34">
        <f t="shared" si="3"/>
        <v>0</v>
      </c>
      <c r="G6" s="34">
        <f t="shared" si="3"/>
        <v>1</v>
      </c>
      <c r="H6" s="34" t="str">
        <f t="shared" si="3"/>
        <v>静岡県　東伊豆町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81.67</v>
      </c>
      <c r="P6" s="35">
        <f t="shared" si="3"/>
        <v>99.67</v>
      </c>
      <c r="Q6" s="35">
        <f t="shared" si="3"/>
        <v>2797</v>
      </c>
      <c r="R6" s="35">
        <f t="shared" si="3"/>
        <v>12277</v>
      </c>
      <c r="S6" s="35">
        <f t="shared" si="3"/>
        <v>77.81</v>
      </c>
      <c r="T6" s="35">
        <f t="shared" si="3"/>
        <v>157.78</v>
      </c>
      <c r="U6" s="35">
        <f t="shared" si="3"/>
        <v>12122</v>
      </c>
      <c r="V6" s="35">
        <f t="shared" si="3"/>
        <v>16.22</v>
      </c>
      <c r="W6" s="35">
        <f t="shared" si="3"/>
        <v>747.35</v>
      </c>
      <c r="X6" s="36">
        <f>IF(X7="",NA(),X7)</f>
        <v>89.32</v>
      </c>
      <c r="Y6" s="36">
        <f t="shared" ref="Y6:AG6" si="4">IF(Y7="",NA(),Y7)</f>
        <v>107.6</v>
      </c>
      <c r="Z6" s="36">
        <f t="shared" si="4"/>
        <v>110.05</v>
      </c>
      <c r="AA6" s="36">
        <f t="shared" si="4"/>
        <v>109.8</v>
      </c>
      <c r="AB6" s="36">
        <f t="shared" si="4"/>
        <v>107.71</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786.52</v>
      </c>
      <c r="AU6" s="36">
        <f t="shared" ref="AU6:BC6" si="6">IF(AU7="",NA(),AU7)</f>
        <v>759.35</v>
      </c>
      <c r="AV6" s="36">
        <f t="shared" si="6"/>
        <v>755.05</v>
      </c>
      <c r="AW6" s="36">
        <f t="shared" si="6"/>
        <v>726.9</v>
      </c>
      <c r="AX6" s="36">
        <f t="shared" si="6"/>
        <v>719.49</v>
      </c>
      <c r="AY6" s="36">
        <f t="shared" si="6"/>
        <v>406.37</v>
      </c>
      <c r="AZ6" s="36">
        <f t="shared" si="6"/>
        <v>398.29</v>
      </c>
      <c r="BA6" s="36">
        <f t="shared" si="6"/>
        <v>388.67</v>
      </c>
      <c r="BB6" s="36">
        <f t="shared" si="6"/>
        <v>355.27</v>
      </c>
      <c r="BC6" s="36">
        <f t="shared" si="6"/>
        <v>359.7</v>
      </c>
      <c r="BD6" s="35" t="str">
        <f>IF(BD7="","",IF(BD7="-","【-】","【"&amp;SUBSTITUTE(TEXT(BD7,"#,##0.00"),"-","△")&amp;"】"))</f>
        <v>【261.93】</v>
      </c>
      <c r="BE6" s="36">
        <f>IF(BE7="",NA(),BE7)</f>
        <v>339.53</v>
      </c>
      <c r="BF6" s="36">
        <f t="shared" ref="BF6:BN6" si="7">IF(BF7="",NA(),BF7)</f>
        <v>271.45</v>
      </c>
      <c r="BG6" s="36">
        <f t="shared" si="7"/>
        <v>248.41</v>
      </c>
      <c r="BH6" s="36">
        <f t="shared" si="7"/>
        <v>231.77</v>
      </c>
      <c r="BI6" s="36">
        <f t="shared" si="7"/>
        <v>210.93</v>
      </c>
      <c r="BJ6" s="36">
        <f t="shared" si="7"/>
        <v>442.54</v>
      </c>
      <c r="BK6" s="36">
        <f t="shared" si="7"/>
        <v>431</v>
      </c>
      <c r="BL6" s="36">
        <f t="shared" si="7"/>
        <v>422.5</v>
      </c>
      <c r="BM6" s="36">
        <f t="shared" si="7"/>
        <v>458.27</v>
      </c>
      <c r="BN6" s="36">
        <f t="shared" si="7"/>
        <v>447.01</v>
      </c>
      <c r="BO6" s="35" t="str">
        <f>IF(BO7="","",IF(BO7="-","【-】","【"&amp;SUBSTITUTE(TEXT(BO7,"#,##0.00"),"-","△")&amp;"】"))</f>
        <v>【270.46】</v>
      </c>
      <c r="BP6" s="36">
        <f>IF(BP7="",NA(),BP7)</f>
        <v>87.7</v>
      </c>
      <c r="BQ6" s="36">
        <f t="shared" ref="BQ6:BY6" si="8">IF(BQ7="",NA(),BQ7)</f>
        <v>106.82</v>
      </c>
      <c r="BR6" s="36">
        <f t="shared" si="8"/>
        <v>109.69</v>
      </c>
      <c r="BS6" s="36">
        <f t="shared" si="8"/>
        <v>108.76</v>
      </c>
      <c r="BT6" s="36">
        <f t="shared" si="8"/>
        <v>106.72</v>
      </c>
      <c r="BU6" s="36">
        <f t="shared" si="8"/>
        <v>98.6</v>
      </c>
      <c r="BV6" s="36">
        <f t="shared" si="8"/>
        <v>100.82</v>
      </c>
      <c r="BW6" s="36">
        <f t="shared" si="8"/>
        <v>101.64</v>
      </c>
      <c r="BX6" s="36">
        <f t="shared" si="8"/>
        <v>96.77</v>
      </c>
      <c r="BY6" s="36">
        <f t="shared" si="8"/>
        <v>95.81</v>
      </c>
      <c r="BZ6" s="35" t="str">
        <f>IF(BZ7="","",IF(BZ7="-","【-】","【"&amp;SUBSTITUTE(TEXT(BZ7,"#,##0.00"),"-","△")&amp;"】"))</f>
        <v>【103.91】</v>
      </c>
      <c r="CA6" s="36">
        <f>IF(CA7="",NA(),CA7)</f>
        <v>145.93</v>
      </c>
      <c r="CB6" s="36">
        <f t="shared" ref="CB6:CJ6" si="9">IF(CB7="",NA(),CB7)</f>
        <v>144.22999999999999</v>
      </c>
      <c r="CC6" s="36">
        <f t="shared" si="9"/>
        <v>145.11000000000001</v>
      </c>
      <c r="CD6" s="36">
        <f t="shared" si="9"/>
        <v>147.13999999999999</v>
      </c>
      <c r="CE6" s="36">
        <f t="shared" si="9"/>
        <v>149.77000000000001</v>
      </c>
      <c r="CF6" s="36">
        <f t="shared" si="9"/>
        <v>181.67</v>
      </c>
      <c r="CG6" s="36">
        <f t="shared" si="9"/>
        <v>179.55</v>
      </c>
      <c r="CH6" s="36">
        <f t="shared" si="9"/>
        <v>179.16</v>
      </c>
      <c r="CI6" s="36">
        <f t="shared" si="9"/>
        <v>187.18</v>
      </c>
      <c r="CJ6" s="36">
        <f t="shared" si="9"/>
        <v>189.58</v>
      </c>
      <c r="CK6" s="35" t="str">
        <f>IF(CK7="","",IF(CK7="-","【-】","【"&amp;SUBSTITUTE(TEXT(CK7,"#,##0.00"),"-","△")&amp;"】"))</f>
        <v>【167.11】</v>
      </c>
      <c r="CL6" s="36">
        <f>IF(CL7="",NA(),CL7)</f>
        <v>42.53</v>
      </c>
      <c r="CM6" s="36">
        <f t="shared" ref="CM6:CU6" si="10">IF(CM7="",NA(),CM7)</f>
        <v>40.909999999999997</v>
      </c>
      <c r="CN6" s="36">
        <f t="shared" si="10"/>
        <v>40.01</v>
      </c>
      <c r="CO6" s="36">
        <f t="shared" si="10"/>
        <v>39.44</v>
      </c>
      <c r="CP6" s="36">
        <f t="shared" si="10"/>
        <v>39.369999999999997</v>
      </c>
      <c r="CQ6" s="36">
        <f t="shared" si="10"/>
        <v>53.61</v>
      </c>
      <c r="CR6" s="36">
        <f t="shared" si="10"/>
        <v>53.52</v>
      </c>
      <c r="CS6" s="36">
        <f t="shared" si="10"/>
        <v>54.24</v>
      </c>
      <c r="CT6" s="36">
        <f t="shared" si="10"/>
        <v>55.88</v>
      </c>
      <c r="CU6" s="36">
        <f t="shared" si="10"/>
        <v>55.22</v>
      </c>
      <c r="CV6" s="35" t="str">
        <f>IF(CV7="","",IF(CV7="-","【-】","【"&amp;SUBSTITUTE(TEXT(CV7,"#,##0.00"),"-","△")&amp;"】"))</f>
        <v>【60.27】</v>
      </c>
      <c r="CW6" s="36">
        <f>IF(CW7="",NA(),CW7)</f>
        <v>68.650000000000006</v>
      </c>
      <c r="CX6" s="36">
        <f t="shared" ref="CX6:DF6" si="11">IF(CX7="",NA(),CX7)</f>
        <v>68.599999999999994</v>
      </c>
      <c r="CY6" s="36">
        <f t="shared" si="11"/>
        <v>68.47</v>
      </c>
      <c r="CZ6" s="36">
        <f t="shared" si="11"/>
        <v>67.459999999999994</v>
      </c>
      <c r="DA6" s="36">
        <f t="shared" si="11"/>
        <v>66.91</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57.6</v>
      </c>
      <c r="DI6" s="36">
        <f t="shared" ref="DI6:DQ6" si="12">IF(DI7="",NA(),DI7)</f>
        <v>59.15</v>
      </c>
      <c r="DJ6" s="36">
        <f t="shared" si="12"/>
        <v>60.57</v>
      </c>
      <c r="DK6" s="36">
        <f t="shared" si="12"/>
        <v>61.85</v>
      </c>
      <c r="DL6" s="36">
        <f t="shared" si="12"/>
        <v>63.18</v>
      </c>
      <c r="DM6" s="36">
        <f t="shared" si="12"/>
        <v>46.67</v>
      </c>
      <c r="DN6" s="36">
        <f t="shared" si="12"/>
        <v>47.7</v>
      </c>
      <c r="DO6" s="36">
        <f t="shared" si="12"/>
        <v>48.14</v>
      </c>
      <c r="DP6" s="36">
        <f t="shared" si="12"/>
        <v>46.61</v>
      </c>
      <c r="DQ6" s="36">
        <f t="shared" si="12"/>
        <v>47.97</v>
      </c>
      <c r="DR6" s="35" t="str">
        <f>IF(DR7="","",IF(DR7="-","【-】","【"&amp;SUBSTITUTE(TEXT(DR7,"#,##0.00"),"-","△")&amp;"】"))</f>
        <v>【48.85】</v>
      </c>
      <c r="DS6" s="36">
        <f>IF(DS7="",NA(),DS7)</f>
        <v>30.12</v>
      </c>
      <c r="DT6" s="36">
        <f t="shared" ref="DT6:EB6" si="13">IF(DT7="",NA(),DT7)</f>
        <v>31.88</v>
      </c>
      <c r="DU6" s="36">
        <f t="shared" si="13"/>
        <v>33.1</v>
      </c>
      <c r="DV6" s="36">
        <f t="shared" si="13"/>
        <v>33.51</v>
      </c>
      <c r="DW6" s="36">
        <f t="shared" si="13"/>
        <v>34.450000000000003</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0.18</v>
      </c>
      <c r="EE6" s="36">
        <f t="shared" ref="EE6:EM6" si="14">IF(EE7="",NA(),EE7)</f>
        <v>0.27</v>
      </c>
      <c r="EF6" s="36">
        <f t="shared" si="14"/>
        <v>0.23</v>
      </c>
      <c r="EG6" s="36">
        <f t="shared" si="14"/>
        <v>0.4</v>
      </c>
      <c r="EH6" s="36">
        <f t="shared" si="14"/>
        <v>0.32</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223018</v>
      </c>
      <c r="D7" s="38">
        <v>46</v>
      </c>
      <c r="E7" s="38">
        <v>1</v>
      </c>
      <c r="F7" s="38">
        <v>0</v>
      </c>
      <c r="G7" s="38">
        <v>1</v>
      </c>
      <c r="H7" s="38" t="s">
        <v>92</v>
      </c>
      <c r="I7" s="38" t="s">
        <v>93</v>
      </c>
      <c r="J7" s="38" t="s">
        <v>94</v>
      </c>
      <c r="K7" s="38" t="s">
        <v>95</v>
      </c>
      <c r="L7" s="38" t="s">
        <v>96</v>
      </c>
      <c r="M7" s="38" t="s">
        <v>97</v>
      </c>
      <c r="N7" s="39" t="s">
        <v>98</v>
      </c>
      <c r="O7" s="39">
        <v>81.67</v>
      </c>
      <c r="P7" s="39">
        <v>99.67</v>
      </c>
      <c r="Q7" s="39">
        <v>2797</v>
      </c>
      <c r="R7" s="39">
        <v>12277</v>
      </c>
      <c r="S7" s="39">
        <v>77.81</v>
      </c>
      <c r="T7" s="39">
        <v>157.78</v>
      </c>
      <c r="U7" s="39">
        <v>12122</v>
      </c>
      <c r="V7" s="39">
        <v>16.22</v>
      </c>
      <c r="W7" s="39">
        <v>747.35</v>
      </c>
      <c r="X7" s="39">
        <v>89.32</v>
      </c>
      <c r="Y7" s="39">
        <v>107.6</v>
      </c>
      <c r="Z7" s="39">
        <v>110.05</v>
      </c>
      <c r="AA7" s="39">
        <v>109.8</v>
      </c>
      <c r="AB7" s="39">
        <v>107.71</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786.52</v>
      </c>
      <c r="AU7" s="39">
        <v>759.35</v>
      </c>
      <c r="AV7" s="39">
        <v>755.05</v>
      </c>
      <c r="AW7" s="39">
        <v>726.9</v>
      </c>
      <c r="AX7" s="39">
        <v>719.49</v>
      </c>
      <c r="AY7" s="39">
        <v>406.37</v>
      </c>
      <c r="AZ7" s="39">
        <v>398.29</v>
      </c>
      <c r="BA7" s="39">
        <v>388.67</v>
      </c>
      <c r="BB7" s="39">
        <v>355.27</v>
      </c>
      <c r="BC7" s="39">
        <v>359.7</v>
      </c>
      <c r="BD7" s="39">
        <v>261.93</v>
      </c>
      <c r="BE7" s="39">
        <v>339.53</v>
      </c>
      <c r="BF7" s="39">
        <v>271.45</v>
      </c>
      <c r="BG7" s="39">
        <v>248.41</v>
      </c>
      <c r="BH7" s="39">
        <v>231.77</v>
      </c>
      <c r="BI7" s="39">
        <v>210.93</v>
      </c>
      <c r="BJ7" s="39">
        <v>442.54</v>
      </c>
      <c r="BK7" s="39">
        <v>431</v>
      </c>
      <c r="BL7" s="39">
        <v>422.5</v>
      </c>
      <c r="BM7" s="39">
        <v>458.27</v>
      </c>
      <c r="BN7" s="39">
        <v>447.01</v>
      </c>
      <c r="BO7" s="39">
        <v>270.45999999999998</v>
      </c>
      <c r="BP7" s="39">
        <v>87.7</v>
      </c>
      <c r="BQ7" s="39">
        <v>106.82</v>
      </c>
      <c r="BR7" s="39">
        <v>109.69</v>
      </c>
      <c r="BS7" s="39">
        <v>108.76</v>
      </c>
      <c r="BT7" s="39">
        <v>106.72</v>
      </c>
      <c r="BU7" s="39">
        <v>98.6</v>
      </c>
      <c r="BV7" s="39">
        <v>100.82</v>
      </c>
      <c r="BW7" s="39">
        <v>101.64</v>
      </c>
      <c r="BX7" s="39">
        <v>96.77</v>
      </c>
      <c r="BY7" s="39">
        <v>95.81</v>
      </c>
      <c r="BZ7" s="39">
        <v>103.91</v>
      </c>
      <c r="CA7" s="39">
        <v>145.93</v>
      </c>
      <c r="CB7" s="39">
        <v>144.22999999999999</v>
      </c>
      <c r="CC7" s="39">
        <v>145.11000000000001</v>
      </c>
      <c r="CD7" s="39">
        <v>147.13999999999999</v>
      </c>
      <c r="CE7" s="39">
        <v>149.77000000000001</v>
      </c>
      <c r="CF7" s="39">
        <v>181.67</v>
      </c>
      <c r="CG7" s="39">
        <v>179.55</v>
      </c>
      <c r="CH7" s="39">
        <v>179.16</v>
      </c>
      <c r="CI7" s="39">
        <v>187.18</v>
      </c>
      <c r="CJ7" s="39">
        <v>189.58</v>
      </c>
      <c r="CK7" s="39">
        <v>167.11</v>
      </c>
      <c r="CL7" s="39">
        <v>42.53</v>
      </c>
      <c r="CM7" s="39">
        <v>40.909999999999997</v>
      </c>
      <c r="CN7" s="39">
        <v>40.01</v>
      </c>
      <c r="CO7" s="39">
        <v>39.44</v>
      </c>
      <c r="CP7" s="39">
        <v>39.369999999999997</v>
      </c>
      <c r="CQ7" s="39">
        <v>53.61</v>
      </c>
      <c r="CR7" s="39">
        <v>53.52</v>
      </c>
      <c r="CS7" s="39">
        <v>54.24</v>
      </c>
      <c r="CT7" s="39">
        <v>55.88</v>
      </c>
      <c r="CU7" s="39">
        <v>55.22</v>
      </c>
      <c r="CV7" s="39">
        <v>60.27</v>
      </c>
      <c r="CW7" s="39">
        <v>68.650000000000006</v>
      </c>
      <c r="CX7" s="39">
        <v>68.599999999999994</v>
      </c>
      <c r="CY7" s="39">
        <v>68.47</v>
      </c>
      <c r="CZ7" s="39">
        <v>67.459999999999994</v>
      </c>
      <c r="DA7" s="39">
        <v>66.91</v>
      </c>
      <c r="DB7" s="39">
        <v>81.31</v>
      </c>
      <c r="DC7" s="39">
        <v>81.459999999999994</v>
      </c>
      <c r="DD7" s="39">
        <v>81.680000000000007</v>
      </c>
      <c r="DE7" s="39">
        <v>80.989999999999995</v>
      </c>
      <c r="DF7" s="39">
        <v>80.930000000000007</v>
      </c>
      <c r="DG7" s="39">
        <v>89.92</v>
      </c>
      <c r="DH7" s="39">
        <v>57.6</v>
      </c>
      <c r="DI7" s="39">
        <v>59.15</v>
      </c>
      <c r="DJ7" s="39">
        <v>60.57</v>
      </c>
      <c r="DK7" s="39">
        <v>61.85</v>
      </c>
      <c r="DL7" s="39">
        <v>63.18</v>
      </c>
      <c r="DM7" s="39">
        <v>46.67</v>
      </c>
      <c r="DN7" s="39">
        <v>47.7</v>
      </c>
      <c r="DO7" s="39">
        <v>48.14</v>
      </c>
      <c r="DP7" s="39">
        <v>46.61</v>
      </c>
      <c r="DQ7" s="39">
        <v>47.97</v>
      </c>
      <c r="DR7" s="39">
        <v>48.85</v>
      </c>
      <c r="DS7" s="39">
        <v>30.12</v>
      </c>
      <c r="DT7" s="39">
        <v>31.88</v>
      </c>
      <c r="DU7" s="39">
        <v>33.1</v>
      </c>
      <c r="DV7" s="39">
        <v>33.51</v>
      </c>
      <c r="DW7" s="39">
        <v>34.450000000000003</v>
      </c>
      <c r="DX7" s="39">
        <v>10.029999999999999</v>
      </c>
      <c r="DY7" s="39">
        <v>7.26</v>
      </c>
      <c r="DZ7" s="39">
        <v>11.13</v>
      </c>
      <c r="EA7" s="39">
        <v>10.84</v>
      </c>
      <c r="EB7" s="39">
        <v>15.33</v>
      </c>
      <c r="EC7" s="39">
        <v>17.8</v>
      </c>
      <c r="ED7" s="39">
        <v>0.18</v>
      </c>
      <c r="EE7" s="39">
        <v>0.27</v>
      </c>
      <c r="EF7" s="39">
        <v>0.23</v>
      </c>
      <c r="EG7" s="39">
        <v>0.4</v>
      </c>
      <c r="EH7" s="39">
        <v>0.32</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東伊豆町役場(No2909133)</cp:lastModifiedBy>
  <cp:lastPrinted>2020-01-29T00:31:43Z</cp:lastPrinted>
  <dcterms:created xsi:type="dcterms:W3CDTF">2019-12-05T04:17:59Z</dcterms:created>
  <dcterms:modified xsi:type="dcterms:W3CDTF">2020-01-29T00:32:54Z</dcterms:modified>
  <cp:category/>
</cp:coreProperties>
</file>