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<sst xmlns="http://schemas.openxmlformats.org/spreadsheetml/2006/main" count="217" uniqueCount="107">
  <si>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</si>
  <si>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</si>
  <si>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</si>
  <si>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</si>
  <si>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</si>
  <si>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</si>
  <si>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</si>
  <si>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</si>
  <si>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</si>
  <si>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</si>
  <si>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</si>
  <si>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</si>
  <si>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</si>
  <si>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</si>
  <si>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</si>
  <si>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</si>
  <si>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</si>
  <si>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</si>
  <si>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</si>
  <si>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</si>
  <si>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</si>
  <si>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</si>
  <si>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</si>
  <si>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</si>
  <si>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</si>
  <si>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</si>
  <si>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</si>
  <si>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</si>
  <si>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</si>
  <si>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</si>
  <si>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</si>
  <si>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</si>
  <si>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</si>
  <si>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</si>
  <si>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</si>
  <si>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</si>
  <si>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</si>
  <si>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</si>
  <si>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</si>
  <si>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</si>
  <si>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</si>
  <si>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</si>
  <si>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</si>
  <si>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</si>
  <si>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</si>
  <si>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</si>
  <si>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</si>
  <si>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</si>
  <si>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</si>
  <si>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</si>
  <si>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</si>
  <si>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</si>
  <si>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</si>
  <si>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</si>
  <si>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</si>
  <si>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</si>
  <si>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</si>
  <si>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</si>
  <si>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</si>
  <si>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</si>
  <si>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</si>
  <si>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</si>
  <si>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</si>
  <si>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</si>
  <si>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</si>
  <si>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</si>
  <si>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</si>
  <si>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</si>
  <si>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</si>
  <si>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</si>
  <si>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</si>
  <si>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</si>
  <si>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</si>
  <si>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</si>
  <si>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</si>
  <si>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</si>
  <si>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</si>
  <si>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</si>
  <si>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</si>
  <si>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</si>
  <si>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</si>
  <si>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</si>
  <si>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</si>
  <si>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</si>
  <si>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</si>
  <si>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</si>
  <si>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</si>
  <si>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</si>
  <si>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</si>
  <si>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</si>
  <si>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</si>
  <si>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</si>
  <si>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</si>
  <si>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東伊豆町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</si>
  <si>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</si>
  <si>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</si>
  <si>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</si>
  <si>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</si>
  <si>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</si>
  <si>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</si>
  <si>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</si>
  <si>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</si>
  <si>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</si>
  <si>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</si>
  <si>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有形固定資産減価償却率と管路経年化率は類似団体の平均値を上回っているが、管路更新率では類似団体の平均値を下回っている。老朽化した施設の更新が類似団体より遅れている状況である。
　今後、老朽化施設の更新に向けて財源の確保と、計画的な老朽化施設の更新が必要となる。</t>
    <rPh sb="1" eb="2">
      <t>ユウ</t>
    </rPh>
    <rPh sb="2" eb="3">
      <t>ケイ</t>
    </rPh>
    <rPh sb="3" eb="5">
      <t>コテイ</t>
    </rPh>
    <rPh sb="5" eb="7">
      <t>シサン</t>
    </rPh>
    <rPh sb="7" eb="9">
      <t>ゲンカ</t>
    </rPh>
    <rPh sb="9" eb="11">
      <t>ショウキャク</t>
    </rPh>
    <rPh sb="11" eb="12">
      <t>リツ</t>
    </rPh>
    <rPh sb="13" eb="15">
      <t>カンロ</t>
    </rPh>
    <rPh sb="15" eb="18">
      <t>ケイネンカ</t>
    </rPh>
    <rPh sb="18" eb="19">
      <t>リツ</t>
    </rPh>
    <rPh sb="20" eb="22">
      <t>ルイジ</t>
    </rPh>
    <rPh sb="22" eb="24">
      <t>ダンタイ</t>
    </rPh>
    <rPh sb="25" eb="27">
      <t>ヘイキン</t>
    </rPh>
    <rPh sb="27" eb="28">
      <t>アタイ</t>
    </rPh>
    <rPh sb="29" eb="31">
      <t>ウワマワ</t>
    </rPh>
    <rPh sb="37" eb="39">
      <t>カンロ</t>
    </rPh>
    <rPh sb="39" eb="41">
      <t>コウシン</t>
    </rPh>
    <rPh sb="41" eb="42">
      <t>リツ</t>
    </rPh>
    <rPh sb="44" eb="46">
      <t>ルイジ</t>
    </rPh>
    <rPh sb="46" eb="48">
      <t>ダンタイ</t>
    </rPh>
    <rPh sb="49" eb="52">
      <t>ヘイキンチ</t>
    </rPh>
    <rPh sb="53" eb="55">
      <t>シタマワ</t>
    </rPh>
    <rPh sb="60" eb="63">
      <t>ロウキュウカ</t>
    </rPh>
    <rPh sb="65" eb="67">
      <t>シセツ</t>
    </rPh>
    <rPh sb="68" eb="70">
      <t>コウシン</t>
    </rPh>
    <rPh sb="71" eb="73">
      <t>ルイジ</t>
    </rPh>
    <rPh sb="73" eb="75">
      <t>ダンタイ</t>
    </rPh>
    <rPh sb="77" eb="78">
      <t>オク</t>
    </rPh>
    <rPh sb="82" eb="84">
      <t>ジョウキョウ</t>
    </rPh>
    <rPh sb="90" eb="92">
      <t>コンゴ</t>
    </rPh>
    <rPh sb="93" eb="95">
      <t>ロウキュウ</t>
    </rPh>
    <rPh sb="95" eb="96">
      <t>カ</t>
    </rPh>
    <rPh sb="96" eb="98">
      <t>シセツ</t>
    </rPh>
    <rPh sb="99" eb="101">
      <t>コウシン</t>
    </rPh>
    <rPh sb="102" eb="103">
      <t>ム</t>
    </rPh>
    <rPh sb="108" eb="110">
      <t>カクホ</t>
    </rPh>
    <rPh sb="112" eb="115">
      <t>ケイカクテキ</t>
    </rPh>
    <rPh sb="116" eb="119">
      <t>ロウキュウカ</t>
    </rPh>
    <rPh sb="119" eb="121">
      <t>シセツ</t>
    </rPh>
    <rPh sb="122" eb="124">
      <t>コウシン</t>
    </rPh>
    <rPh sb="125" eb="127">
      <t>ヒツヨウ</t>
    </rPh>
    <phoneticPr fontId="4"/>
  </si>
  <si>
    <t>　料金改定を行ったことにより、経常収支比率、料金回収率ともに１００％を上回り、経営状況は健全な水準となった。
　しかし、給水人口と有収水量の減少が続いており、今後の給水収益の減少が見込まれる。また、老朽化した水道施設も増加しており、これら施設の更新を推進する必要がある。
　このような中、これからも健全な経営を確保するため、引き続き経費削減に努めるとともに老朽施設の更新計画策定が必要となる。</t>
    <rPh sb="1" eb="3">
      <t>リョウキン</t>
    </rPh>
    <rPh sb="3" eb="5">
      <t>カイテイ</t>
    </rPh>
    <rPh sb="6" eb="7">
      <t>オコナ</t>
    </rPh>
    <rPh sb="15" eb="17">
      <t>ケイジョウ</t>
    </rPh>
    <rPh sb="17" eb="19">
      <t>シュウシ</t>
    </rPh>
    <rPh sb="19" eb="21">
      <t>ヒリツ</t>
    </rPh>
    <rPh sb="22" eb="24">
      <t>リョウキン</t>
    </rPh>
    <rPh sb="24" eb="26">
      <t>カイシュウ</t>
    </rPh>
    <rPh sb="26" eb="27">
      <t>リツ</t>
    </rPh>
    <rPh sb="35" eb="37">
      <t>ウワマワ</t>
    </rPh>
    <rPh sb="39" eb="41">
      <t>ケイエイ</t>
    </rPh>
    <rPh sb="41" eb="43">
      <t>ジョウキョウ</t>
    </rPh>
    <rPh sb="44" eb="46">
      <t>ケンゼン</t>
    </rPh>
    <rPh sb="47" eb="49">
      <t>スイジュン</t>
    </rPh>
    <rPh sb="60" eb="62">
      <t>キュウスイ</t>
    </rPh>
    <rPh sb="62" eb="64">
      <t>ジンコウ</t>
    </rPh>
    <rPh sb="65" eb="67">
      <t>ユウシュウ</t>
    </rPh>
    <rPh sb="67" eb="69">
      <t>スイリョウ</t>
    </rPh>
    <rPh sb="70" eb="72">
      <t>ゲンショウ</t>
    </rPh>
    <rPh sb="73" eb="74">
      <t>ツヅ</t>
    </rPh>
    <rPh sb="79" eb="81">
      <t>コンゴ</t>
    </rPh>
    <rPh sb="82" eb="84">
      <t>キュウスイ</t>
    </rPh>
    <rPh sb="84" eb="86">
      <t>シュウエキ</t>
    </rPh>
    <rPh sb="87" eb="89">
      <t>ゲンショウ</t>
    </rPh>
    <rPh sb="90" eb="92">
      <t>ミコ</t>
    </rPh>
    <rPh sb="99" eb="102">
      <t>ロウキュウカ</t>
    </rPh>
    <rPh sb="104" eb="106">
      <t>スイドウ</t>
    </rPh>
    <rPh sb="106" eb="108">
      <t>シセツ</t>
    </rPh>
    <rPh sb="109" eb="111">
      <t>ゾウカ</t>
    </rPh>
    <rPh sb="122" eb="124">
      <t>コウシン</t>
    </rPh>
    <rPh sb="125" eb="127">
      <t>スイシン</t>
    </rPh>
    <rPh sb="129" eb="131">
      <t>ヒツヨウ</t>
    </rPh>
    <rPh sb="142" eb="143">
      <t>ナカ</t>
    </rPh>
    <rPh sb="149" eb="151">
      <t>ケンゼン</t>
    </rPh>
    <rPh sb="152" eb="154">
      <t>ケイエイ</t>
    </rPh>
    <rPh sb="155" eb="157">
      <t>カクホ</t>
    </rPh>
    <rPh sb="162" eb="163">
      <t>ヒ</t>
    </rPh>
    <rPh sb="164" eb="165">
      <t>ツヅ</t>
    </rPh>
    <rPh sb="166" eb="168">
      <t>ケイヒ</t>
    </rPh>
    <rPh sb="168" eb="170">
      <t>サクゲン</t>
    </rPh>
    <rPh sb="171" eb="172">
      <t>ツト</t>
    </rPh>
    <rPh sb="178" eb="180">
      <t>ロウキュウ</t>
    </rPh>
    <rPh sb="180" eb="182">
      <t>シセツ</t>
    </rPh>
    <rPh sb="183" eb="185">
      <t>コウシン</t>
    </rPh>
    <rPh sb="185" eb="187">
      <t>ケイカク</t>
    </rPh>
    <rPh sb="187" eb="189">
      <t>サクテイ</t>
    </rPh>
    <rPh sb="190" eb="192">
      <t>ヒツヨウ</t>
    </rPh>
    <phoneticPr fontId="4"/>
  </si>
  <si>
    <t>　平成27年度は料金改定を行ったことと、人員減と電力の値下げにより、経常収支比率が１００％を上回り単年度収支では黒字を確保できた。
　料金回収率も料金改定を行ったことにより改善され、類似団体の平均値と全国平均を上回った。
　費用面では人員削減と動力費が減少したことにより給水原価が減少している。
　企業債残高は過去の拡張事業に伴う企業債の償還が今後も続くが、新規の企業債の発行はないため企業債残高対給水収益率は減少傾向にある。
　施設利用率は、当町の施設が観光入込客が多い時期に対応した施設規模のため、給水人口・有収水量とも減少している中、類似団体の平均値を下回り減少傾向にある。
　有収率は管路の老朽化による漏水等により類似団体の平均値を下回っている。今後、老朽化した施設の更新や修繕を計画的に実施することが必要になる。　　　　　　　　　　　　　　　　　　</t>
    <rPh sb="1" eb="3">
      <t>ヘイセイ</t>
    </rPh>
    <rPh sb="5" eb="6">
      <t>ネン</t>
    </rPh>
    <rPh sb="6" eb="7">
      <t>ド</t>
    </rPh>
    <rPh sb="8" eb="10">
      <t>リョウキン</t>
    </rPh>
    <rPh sb="10" eb="12">
      <t>カイテイ</t>
    </rPh>
    <rPh sb="13" eb="14">
      <t>オコナ</t>
    </rPh>
    <rPh sb="20" eb="22">
      <t>ジンイン</t>
    </rPh>
    <rPh sb="22" eb="23">
      <t>ゲン</t>
    </rPh>
    <rPh sb="24" eb="26">
      <t>デンリョク</t>
    </rPh>
    <rPh sb="27" eb="29">
      <t>ネサ</t>
    </rPh>
    <rPh sb="34" eb="36">
      <t>ケイジョウ</t>
    </rPh>
    <rPh sb="36" eb="38">
      <t>シュウシ</t>
    </rPh>
    <rPh sb="38" eb="40">
      <t>ヒリツ</t>
    </rPh>
    <rPh sb="46" eb="48">
      <t>ウワマワ</t>
    </rPh>
    <rPh sb="49" eb="52">
      <t>タンネンド</t>
    </rPh>
    <rPh sb="52" eb="54">
      <t>シュウシ</t>
    </rPh>
    <rPh sb="56" eb="58">
      <t>クロジ</t>
    </rPh>
    <rPh sb="59" eb="61">
      <t>カクホ</t>
    </rPh>
    <rPh sb="67" eb="69">
      <t>リョウキン</t>
    </rPh>
    <rPh sb="69" eb="71">
      <t>カイシュウ</t>
    </rPh>
    <rPh sb="71" eb="72">
      <t>リツ</t>
    </rPh>
    <rPh sb="73" eb="75">
      <t>リョウキン</t>
    </rPh>
    <rPh sb="75" eb="77">
      <t>カイテイ</t>
    </rPh>
    <rPh sb="78" eb="79">
      <t>オコナ</t>
    </rPh>
    <rPh sb="86" eb="88">
      <t>カイゼン</t>
    </rPh>
    <rPh sb="91" eb="93">
      <t>ルイジ</t>
    </rPh>
    <rPh sb="93" eb="95">
      <t>ダンタイ</t>
    </rPh>
    <rPh sb="96" eb="99">
      <t>ヘイキンチ</t>
    </rPh>
    <rPh sb="100" eb="102">
      <t>ゼンコク</t>
    </rPh>
    <rPh sb="102" eb="104">
      <t>ヘイキン</t>
    </rPh>
    <rPh sb="105" eb="107">
      <t>ウワマワ</t>
    </rPh>
    <rPh sb="193" eb="195">
      <t>キギョウ</t>
    </rPh>
    <rPh sb="195" eb="196">
      <t>サイ</t>
    </rPh>
    <rPh sb="196" eb="198">
      <t>ザンダカ</t>
    </rPh>
    <rPh sb="198" eb="199">
      <t>タイ</t>
    </rPh>
    <rPh sb="199" eb="201">
      <t>キュウスイ</t>
    </rPh>
    <rPh sb="201" eb="203">
      <t>シュウエキ</t>
    </rPh>
    <rPh sb="203" eb="204">
      <t>リツ</t>
    </rPh>
    <rPh sb="205" eb="207">
      <t>ゲンショウ</t>
    </rPh>
    <rPh sb="207" eb="209">
      <t>ケイコウ</t>
    </rPh>
    <rPh sb="215" eb="217">
      <t>シセツ</t>
    </rPh>
    <rPh sb="217" eb="220">
      <t>リヨウリツ</t>
    </rPh>
    <rPh sb="222" eb="224">
      <t>トウチョウ</t>
    </rPh>
    <rPh sb="225" eb="227">
      <t>シセツ</t>
    </rPh>
    <rPh sb="228" eb="230">
      <t>カンコウ</t>
    </rPh>
    <rPh sb="230" eb="232">
      <t>イリコミ</t>
    </rPh>
    <rPh sb="232" eb="233">
      <t>キャク</t>
    </rPh>
    <rPh sb="234" eb="235">
      <t>オオ</t>
    </rPh>
    <rPh sb="236" eb="238">
      <t>ジキ</t>
    </rPh>
    <rPh sb="239" eb="241">
      <t>タイオウ</t>
    </rPh>
    <rPh sb="243" eb="245">
      <t>シセツ</t>
    </rPh>
    <rPh sb="245" eb="247">
      <t>キボ</t>
    </rPh>
    <rPh sb="268" eb="269">
      <t>ナカ</t>
    </rPh>
    <rPh sb="277" eb="278">
      <t>アタイ</t>
    </rPh>
    <rPh sb="282" eb="284">
      <t>ゲンショウ</t>
    </rPh>
    <rPh sb="284" eb="286">
      <t>ケイコウ</t>
    </rPh>
    <rPh sb="292" eb="294">
      <t>ユウシュウ</t>
    </rPh>
    <rPh sb="294" eb="295">
      <t>リツ</t>
    </rPh>
    <rPh sb="296" eb="298">
      <t>カンロ</t>
    </rPh>
    <rPh sb="299" eb="302">
      <t>ロウキュウカ</t>
    </rPh>
    <rPh sb="305" eb="307">
      <t>ロウスイ</t>
    </rPh>
    <rPh sb="307" eb="308">
      <t>トウ</t>
    </rPh>
    <rPh sb="311" eb="313">
      <t>ルイジ</t>
    </rPh>
    <rPh sb="313" eb="315">
      <t>ダンタイ</t>
    </rPh>
    <rPh sb="316" eb="318">
      <t>ヘイキン</t>
    </rPh>
    <rPh sb="318" eb="319">
      <t>アタイ</t>
    </rPh>
    <rPh sb="320" eb="322">
      <t>シタマワ</t>
    </rPh>
    <rPh sb="327" eb="329">
      <t>コンゴ</t>
    </rPh>
    <rPh sb="330" eb="333">
      <t>ロウキュウカ</t>
    </rPh>
    <rPh sb="335" eb="337">
      <t>シセツ</t>
    </rPh>
    <rPh sb="338" eb="340">
      <t>コウシン</t>
    </rPh>
    <rPh sb="341" eb="343">
      <t>シュウゼン</t>
    </rPh>
    <rPh sb="344" eb="346">
      <t>ケイカク</t>
    </rPh>
    <rPh sb="346" eb="347">
      <t>テキ</t>
    </rPh>
    <rPh sb="348" eb="350">
      <t>ジッシ</t>
    </rPh>
    <rPh sb="355" eb="3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</si>
</sst>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c:v>
                </c:pt>
                <c:pt idx="1">
                  <c:v>0.02</c:v>
                </c:pt>
                <c:pt idx="2">
                  <c:v>0.34</c:v>
                </c:pt>
                <c:pt idx="3">
                  <c:v>0.18</c:v>
                </c:pt>
                <c:pt idx="4">
                  <c:v>0.27</c:v>
                </c:pt>
              </c:numCache>
            </c:numRef>
          </c:val>
        </c:ser>
        <c:dLbls>
          <c:showLegendKey val="0"/>
          <c:showVal val="0"/>
          <c:showCatName val="0"/>
          <c:showSerName val="0"/>
          <c:showPercent val="0"/>
          <c:showBubbleSize val="0"/>
        </c:dLbls>
        <c:gapWidth val="150"/>
        <c:axId val="29317760"/>
        <c:axId val="293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29317760"/>
        <c:axId val="29324032"/>
      </c:lineChart>
      <c:dateAx>
        <c:axId val="29317760"/>
        <c:scaling>
          <c:orientation val="minMax"/>
        </c:scaling>
        <c:delete val="1"/>
        <c:axPos val="b"/>
        <c:numFmt formatCode="ge" sourceLinked="1"/>
        <c:majorTickMark val="none"/>
        <c:minorTickMark val="none"/>
        <c:tickLblPos val="none"/>
        <c:crossAx val="29324032"/>
        <c:crosses val="autoZero"/>
        <c:auto val="1"/>
        <c:lblOffset val="100"/>
        <c:baseTimeUnit val="years"/>
      </c:dateAx>
      <c:valAx>
        <c:axId val="293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38.270000000000003</c:v>
                </c:pt>
                <c:pt idx="1">
                  <c:v>43.75</c:v>
                </c:pt>
                <c:pt idx="2">
                  <c:v>42.56</c:v>
                </c:pt>
                <c:pt idx="3">
                  <c:v>42.53</c:v>
                </c:pt>
                <c:pt idx="4">
                  <c:v>40.909999999999997</c:v>
                </c:pt>
              </c:numCache>
            </c:numRef>
          </c:val>
        </c:ser>
        <c:dLbls>
          <c:showLegendKey val="0"/>
          <c:showVal val="0"/>
          <c:showCatName val="0"/>
          <c:showSerName val="0"/>
          <c:showPercent val="0"/>
          <c:showBubbleSize val="0"/>
        </c:dLbls>
        <c:gapWidth val="150"/>
        <c:axId val="29899776"/>
        <c:axId val="299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29899776"/>
        <c:axId val="29918336"/>
      </c:lineChart>
      <c:dateAx>
        <c:axId val="29899776"/>
        <c:scaling>
          <c:orientation val="minMax"/>
        </c:scaling>
        <c:delete val="1"/>
        <c:axPos val="b"/>
        <c:numFmt formatCode="ge" sourceLinked="1"/>
        <c:majorTickMark val="none"/>
        <c:minorTickMark val="none"/>
        <c:tickLblPos val="none"/>
        <c:crossAx val="29918336"/>
        <c:crosses val="autoZero"/>
        <c:auto val="1"/>
        <c:lblOffset val="100"/>
        <c:baseTimeUnit val="years"/>
      </c:dateAx>
      <c:valAx>
        <c:axId val="299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83.88</c:v>
                </c:pt>
                <c:pt idx="1">
                  <c:v>74.900000000000006</c:v>
                </c:pt>
                <c:pt idx="2">
                  <c:v>72.709999999999994</c:v>
                </c:pt>
                <c:pt idx="3">
                  <c:v>68.650000000000006</c:v>
                </c:pt>
                <c:pt idx="4">
                  <c:v>68.599999999999994</c:v>
                </c:pt>
              </c:numCache>
            </c:numRef>
          </c:val>
        </c:ser>
        <c:dLbls>
          <c:showLegendKey val="0"/>
          <c:showVal val="0"/>
          <c:showCatName val="0"/>
          <c:showSerName val="0"/>
          <c:showPercent val="0"/>
          <c:showBubbleSize val="0"/>
        </c:dLbls>
        <c:gapWidth val="150"/>
        <c:axId val="29940352"/>
        <c:axId val="299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9940352"/>
        <c:axId val="29946624"/>
      </c:lineChart>
      <c:dateAx>
        <c:axId val="29940352"/>
        <c:scaling>
          <c:orientation val="minMax"/>
        </c:scaling>
        <c:delete val="1"/>
        <c:axPos val="b"/>
        <c:numFmt formatCode="ge" sourceLinked="1"/>
        <c:majorTickMark val="none"/>
        <c:minorTickMark val="none"/>
        <c:tickLblPos val="none"/>
        <c:crossAx val="29946624"/>
        <c:crosses val="autoZero"/>
        <c:auto val="1"/>
        <c:lblOffset val="100"/>
        <c:baseTimeUnit val="years"/>
      </c:dateAx>
      <c:valAx>
        <c:axId val="299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96.11</c:v>
                </c:pt>
                <c:pt idx="1">
                  <c:v>100.36</c:v>
                </c:pt>
                <c:pt idx="2">
                  <c:v>93.53</c:v>
                </c:pt>
                <c:pt idx="3">
                  <c:v>89.32</c:v>
                </c:pt>
                <c:pt idx="4">
                  <c:v>107.6</c:v>
                </c:pt>
              </c:numCache>
            </c:numRef>
          </c:val>
        </c:ser>
        <c:dLbls>
          <c:showLegendKey val="0"/>
          <c:showVal val="0"/>
          <c:showCatName val="0"/>
          <c:showSerName val="0"/>
          <c:showPercent val="0"/>
          <c:showBubbleSize val="0"/>
        </c:dLbls>
        <c:gapWidth val="150"/>
        <c:axId val="86669568"/>
        <c:axId val="868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86669568"/>
        <c:axId val="86847872"/>
      </c:lineChart>
      <c:dateAx>
        <c:axId val="86669568"/>
        <c:scaling>
          <c:orientation val="minMax"/>
        </c:scaling>
        <c:delete val="1"/>
        <c:axPos val="b"/>
        <c:numFmt formatCode="ge" sourceLinked="1"/>
        <c:majorTickMark val="none"/>
        <c:minorTickMark val="none"/>
        <c:tickLblPos val="none"/>
        <c:crossAx val="86847872"/>
        <c:crosses val="autoZero"/>
        <c:auto val="1"/>
        <c:lblOffset val="100"/>
        <c:baseTimeUnit val="years"/>
      </c:dateAx>
      <c:valAx>
        <c:axId val="8684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50.07</c:v>
                </c:pt>
                <c:pt idx="1">
                  <c:v>51.26</c:v>
                </c:pt>
                <c:pt idx="2">
                  <c:v>52.75</c:v>
                </c:pt>
                <c:pt idx="3">
                  <c:v>57.6</c:v>
                </c:pt>
                <c:pt idx="4">
                  <c:v>59.15</c:v>
                </c:pt>
              </c:numCache>
            </c:numRef>
          </c:val>
        </c:ser>
        <c:dLbls>
          <c:showLegendKey val="0"/>
          <c:showVal val="0"/>
          <c:showCatName val="0"/>
          <c:showSerName val="0"/>
          <c:showPercent val="0"/>
          <c:showBubbleSize val="0"/>
        </c:dLbls>
        <c:gapWidth val="150"/>
        <c:axId val="29763456"/>
        <c:axId val="297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29763456"/>
        <c:axId val="29769728"/>
      </c:lineChart>
      <c:dateAx>
        <c:axId val="29763456"/>
        <c:scaling>
          <c:orientation val="minMax"/>
        </c:scaling>
        <c:delete val="1"/>
        <c:axPos val="b"/>
        <c:numFmt formatCode="ge" sourceLinked="1"/>
        <c:majorTickMark val="none"/>
        <c:minorTickMark val="none"/>
        <c:tickLblPos val="none"/>
        <c:crossAx val="29769728"/>
        <c:crosses val="autoZero"/>
        <c:auto val="1"/>
        <c:lblOffset val="100"/>
        <c:baseTimeUnit val="years"/>
      </c:dateAx>
      <c:valAx>
        <c:axId val="297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21.64</c:v>
                </c:pt>
                <c:pt idx="1">
                  <c:v>22.36</c:v>
                </c:pt>
                <c:pt idx="2">
                  <c:v>22.85</c:v>
                </c:pt>
                <c:pt idx="3">
                  <c:v>30.12</c:v>
                </c:pt>
                <c:pt idx="4">
                  <c:v>31.88</c:v>
                </c:pt>
              </c:numCache>
            </c:numRef>
          </c:val>
        </c:ser>
        <c:dLbls>
          <c:showLegendKey val="0"/>
          <c:showVal val="0"/>
          <c:showCatName val="0"/>
          <c:showSerName val="0"/>
          <c:showPercent val="0"/>
          <c:showBubbleSize val="0"/>
        </c:dLbls>
        <c:gapWidth val="150"/>
        <c:axId val="29812992"/>
        <c:axId val="294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29812992"/>
        <c:axId val="29495296"/>
      </c:lineChart>
      <c:dateAx>
        <c:axId val="29812992"/>
        <c:scaling>
          <c:orientation val="minMax"/>
        </c:scaling>
        <c:delete val="1"/>
        <c:axPos val="b"/>
        <c:numFmt formatCode="ge" sourceLinked="1"/>
        <c:majorTickMark val="none"/>
        <c:minorTickMark val="none"/>
        <c:tickLblPos val="none"/>
        <c:crossAx val="29495296"/>
        <c:crosses val="autoZero"/>
        <c:auto val="1"/>
        <c:lblOffset val="100"/>
        <c:baseTimeUnit val="years"/>
      </c:dateAx>
      <c:valAx>
        <c:axId val="294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1.1299999999999999</c:v>
                </c:pt>
                <c:pt idx="3">
                  <c:v>0</c:v>
                </c:pt>
                <c:pt idx="4">
                  <c:v>0</c:v>
                </c:pt>
              </c:numCache>
            </c:numRef>
          </c:val>
        </c:ser>
        <c:dLbls>
          <c:showLegendKey val="0"/>
          <c:showVal val="0"/>
          <c:showCatName val="0"/>
          <c:showSerName val="0"/>
          <c:showPercent val="0"/>
          <c:showBubbleSize val="0"/>
        </c:dLbls>
        <c:gapWidth val="150"/>
        <c:axId val="29518848"/>
        <c:axId val="295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29518848"/>
        <c:axId val="29529216"/>
      </c:lineChart>
      <c:dateAx>
        <c:axId val="29518848"/>
        <c:scaling>
          <c:orientation val="minMax"/>
        </c:scaling>
        <c:delete val="1"/>
        <c:axPos val="b"/>
        <c:numFmt formatCode="ge" sourceLinked="1"/>
        <c:majorTickMark val="none"/>
        <c:minorTickMark val="none"/>
        <c:tickLblPos val="none"/>
        <c:crossAx val="29529216"/>
        <c:crosses val="autoZero"/>
        <c:auto val="1"/>
        <c:lblOffset val="100"/>
        <c:baseTimeUnit val="years"/>
      </c:dateAx>
      <c:valAx>
        <c:axId val="2952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36215.699999999997</c:v>
                </c:pt>
                <c:pt idx="1">
                  <c:v>18534.14</c:v>
                </c:pt>
                <c:pt idx="2">
                  <c:v>18609.990000000002</c:v>
                </c:pt>
                <c:pt idx="3">
                  <c:v>786.52</c:v>
                </c:pt>
                <c:pt idx="4">
                  <c:v>759.35</c:v>
                </c:pt>
              </c:numCache>
            </c:numRef>
          </c:val>
        </c:ser>
        <c:dLbls>
          <c:showLegendKey val="0"/>
          <c:showVal val="0"/>
          <c:showCatName val="0"/>
          <c:showSerName val="0"/>
          <c:showPercent val="0"/>
          <c:showBubbleSize val="0"/>
        </c:dLbls>
        <c:gapWidth val="150"/>
        <c:axId val="29631616"/>
        <c:axId val="296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29631616"/>
        <c:axId val="29633536"/>
      </c:lineChart>
      <c:dateAx>
        <c:axId val="29631616"/>
        <c:scaling>
          <c:orientation val="minMax"/>
        </c:scaling>
        <c:delete val="1"/>
        <c:axPos val="b"/>
        <c:numFmt formatCode="ge" sourceLinked="1"/>
        <c:majorTickMark val="none"/>
        <c:minorTickMark val="none"/>
        <c:tickLblPos val="none"/>
        <c:crossAx val="29633536"/>
        <c:crosses val="autoZero"/>
        <c:auto val="1"/>
        <c:lblOffset val="100"/>
        <c:baseTimeUnit val="years"/>
      </c:dateAx>
      <c:valAx>
        <c:axId val="2963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363.91</c:v>
                </c:pt>
                <c:pt idx="1">
                  <c:v>334</c:v>
                </c:pt>
                <c:pt idx="2">
                  <c:v>335.41</c:v>
                </c:pt>
                <c:pt idx="3">
                  <c:v>339.53</c:v>
                </c:pt>
                <c:pt idx="4">
                  <c:v>271.45</c:v>
                </c:pt>
              </c:numCache>
            </c:numRef>
          </c:val>
        </c:ser>
        <c:dLbls>
          <c:showLegendKey val="0"/>
          <c:showVal val="0"/>
          <c:showCatName val="0"/>
          <c:showSerName val="0"/>
          <c:showPercent val="0"/>
          <c:showBubbleSize val="0"/>
        </c:dLbls>
        <c:gapWidth val="150"/>
        <c:axId val="29664000"/>
        <c:axId val="296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29664000"/>
        <c:axId val="29665920"/>
      </c:lineChart>
      <c:dateAx>
        <c:axId val="29664000"/>
        <c:scaling>
          <c:orientation val="minMax"/>
        </c:scaling>
        <c:delete val="1"/>
        <c:axPos val="b"/>
        <c:numFmt formatCode="ge" sourceLinked="1"/>
        <c:majorTickMark val="none"/>
        <c:minorTickMark val="none"/>
        <c:tickLblPos val="none"/>
        <c:crossAx val="29665920"/>
        <c:crosses val="autoZero"/>
        <c:auto val="1"/>
        <c:lblOffset val="100"/>
        <c:baseTimeUnit val="years"/>
      </c:dateAx>
      <c:valAx>
        <c:axId val="2966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95.5</c:v>
                </c:pt>
                <c:pt idx="1">
                  <c:v>99.51</c:v>
                </c:pt>
                <c:pt idx="2">
                  <c:v>92.38</c:v>
                </c:pt>
                <c:pt idx="3">
                  <c:v>87.7</c:v>
                </c:pt>
                <c:pt idx="4">
                  <c:v>106.82</c:v>
                </c:pt>
              </c:numCache>
            </c:numRef>
          </c:val>
        </c:ser>
        <c:dLbls>
          <c:showLegendKey val="0"/>
          <c:showVal val="0"/>
          <c:showCatName val="0"/>
          <c:showSerName val="0"/>
          <c:showPercent val="0"/>
          <c:showBubbleSize val="0"/>
        </c:dLbls>
        <c:gapWidth val="150"/>
        <c:axId val="29725056"/>
        <c:axId val="297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29725056"/>
        <c:axId val="29726976"/>
      </c:lineChart>
      <c:dateAx>
        <c:axId val="29725056"/>
        <c:scaling>
          <c:orientation val="minMax"/>
        </c:scaling>
        <c:delete val="1"/>
        <c:axPos val="b"/>
        <c:numFmt formatCode="ge" sourceLinked="1"/>
        <c:majorTickMark val="none"/>
        <c:minorTickMark val="none"/>
        <c:tickLblPos val="none"/>
        <c:crossAx val="29726976"/>
        <c:crosses val="autoZero"/>
        <c:auto val="1"/>
        <c:lblOffset val="100"/>
        <c:baseTimeUnit val="years"/>
      </c:dateAx>
      <c:valAx>
        <c:axId val="297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138.16</c:v>
                </c:pt>
                <c:pt idx="1">
                  <c:v>133.58000000000001</c:v>
                </c:pt>
                <c:pt idx="2">
                  <c:v>142.1</c:v>
                </c:pt>
                <c:pt idx="3">
                  <c:v>145.93</c:v>
                </c:pt>
                <c:pt idx="4">
                  <c:v>144.22999999999999</c:v>
                </c:pt>
              </c:numCache>
            </c:numRef>
          </c:val>
        </c:ser>
        <c:dLbls>
          <c:showLegendKey val="0"/>
          <c:showVal val="0"/>
          <c:showCatName val="0"/>
          <c:showSerName val="0"/>
          <c:showPercent val="0"/>
          <c:showBubbleSize val="0"/>
        </c:dLbls>
        <c:gapWidth val="150"/>
        <c:axId val="29752704"/>
        <c:axId val="298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29752704"/>
        <c:axId val="29890048"/>
      </c:lineChart>
      <c:dateAx>
        <c:axId val="29752704"/>
        <c:scaling>
          <c:orientation val="minMax"/>
        </c:scaling>
        <c:delete val="1"/>
        <c:axPos val="b"/>
        <c:numFmt formatCode="ge" sourceLinked="1"/>
        <c:majorTickMark val="none"/>
        <c:minorTickMark val="none"/>
        <c:tickLblPos val="none"/>
        <c:crossAx val="29890048"/>
        <c:crosses val="autoZero"/>
        <c:auto val="1"/>
        <c:lblOffset val="100"/>
        <c:baseTimeUnit val="years"/>
      </c:dateAx>
      <c:valAx>
        <c:axId val="298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C13"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東伊豆町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13028</v>
      </c>
      <c r="AJ8" s="56"/>
      <c r="AK8" s="56"/>
      <c r="AL8" s="56"/>
      <c r="AM8" s="56"/>
      <c r="AN8" s="56"/>
      <c r="AO8" s="56"/>
      <c r="AP8" s="57"/>
      <c r="AQ8" s="47">
        <f>データ!R6</f>
        <v>77.81</v>
      </c>
      <c r="AR8" s="47"/>
      <c r="AS8" s="47"/>
      <c r="AT8" s="47"/>
      <c r="AU8" s="47"/>
      <c r="AV8" s="47"/>
      <c r="AW8" s="47"/>
      <c r="AX8" s="47"/>
      <c r="AY8" s="47">
        <f>データ!S6</f>
        <v>167.43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76.87</v>
      </c>
      <c r="K10" s="47"/>
      <c r="L10" s="47"/>
      <c r="M10" s="47"/>
      <c r="N10" s="47"/>
      <c r="O10" s="47"/>
      <c r="P10" s="47"/>
      <c r="Q10" s="47"/>
      <c r="R10" s="47">
        <f>データ!O6</f>
        <v>99.54</v>
      </c>
      <c r="S10" s="47"/>
      <c r="T10" s="47"/>
      <c r="U10" s="47"/>
      <c r="V10" s="47"/>
      <c r="W10" s="47"/>
      <c r="X10" s="47"/>
      <c r="Y10" s="47"/>
      <c r="Z10" s="78">
        <f>データ!P6</f>
        <v>2797</v>
      </c>
      <c r="AA10" s="78"/>
      <c r="AB10" s="78"/>
      <c r="AC10" s="78"/>
      <c r="AD10" s="78"/>
      <c r="AE10" s="78"/>
      <c r="AF10" s="78"/>
      <c r="AG10" s="78"/>
      <c r="AH10" s="2"/>
      <c r="AI10" s="78">
        <f>データ!T6</f>
        <v>12867</v>
      </c>
      <c r="AJ10" s="78"/>
      <c r="AK10" s="78"/>
      <c r="AL10" s="78"/>
      <c r="AM10" s="78"/>
      <c r="AN10" s="78"/>
      <c r="AO10" s="78"/>
      <c r="AP10" s="78"/>
      <c r="AQ10" s="47">
        <f>データ!U6</f>
        <v>16.22</v>
      </c>
      <c r="AR10" s="47"/>
      <c r="AS10" s="47"/>
      <c r="AT10" s="47"/>
      <c r="AU10" s="47"/>
      <c r="AV10" s="47"/>
      <c r="AW10" s="47"/>
      <c r="AX10" s="47"/>
      <c r="AY10" s="47">
        <f>データ!V6</f>
        <v>793.28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223018</v>
      </c>
      <c r="D6" s="31">
        <f t="shared" si="3"/>
        <v>46</v>
      </c>
      <c r="E6" s="31">
        <f t="shared" si="3"/>
        <v>1</v>
      </c>
      <c r="F6" s="31">
        <f t="shared" si="3"/>
        <v>0</v>
      </c>
      <c r="G6" s="31">
        <f t="shared" si="3"/>
        <v>1</v>
      </c>
      <c r="H6" s="31" t="str">
        <f t="shared" si="3"/>
        <v>静岡県　東伊豆町</v>
      </c>
      <c r="I6" s="31" t="str">
        <f t="shared" si="3"/>
        <v>法適用</v>
      </c>
      <c r="J6" s="31" t="str">
        <f t="shared" si="3"/>
        <v>水道事業</v>
      </c>
      <c r="K6" s="31" t="str">
        <f t="shared" si="3"/>
        <v>末端給水事業</v>
      </c>
      <c r="L6" s="31" t="str">
        <f t="shared" si="3"/>
        <v>A7</v>
      </c>
      <c r="M6" s="32" t="str">
        <f t="shared" si="3"/>
        <v>-</v>
      </c>
      <c r="N6" s="32">
        <f t="shared" si="3"/>
        <v>76.87</v>
      </c>
      <c r="O6" s="32">
        <f t="shared" si="3"/>
        <v>99.54</v>
      </c>
      <c r="P6" s="32">
        <f t="shared" si="3"/>
        <v>2797</v>
      </c>
      <c r="Q6" s="32">
        <f t="shared" si="3"/>
        <v>13028</v>
      </c>
      <c r="R6" s="32">
        <f t="shared" si="3"/>
        <v>77.81</v>
      </c>
      <c r="S6" s="32">
        <f t="shared" si="3"/>
        <v>167.43</v>
      </c>
      <c r="T6" s="32">
        <f t="shared" si="3"/>
        <v>12867</v>
      </c>
      <c r="U6" s="32">
        <f t="shared" si="3"/>
        <v>16.22</v>
      </c>
      <c r="V6" s="32">
        <f t="shared" si="3"/>
        <v>793.28</v>
      </c>
      <c r="W6" s="33">
        <f>IF(W7="",NA(),W7)</f>
        <v>96.11</v>
      </c>
      <c r="X6" s="33">
        <f t="shared" ref="X6:AF6" si="4">IF(X7="",NA(),X7)</f>
        <v>100.36</v>
      </c>
      <c r="Y6" s="33">
        <f t="shared" si="4"/>
        <v>93.53</v>
      </c>
      <c r="Z6" s="33">
        <f t="shared" si="4"/>
        <v>89.32</v>
      </c>
      <c r="AA6" s="33">
        <f t="shared" si="4"/>
        <v>107.6</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3">
        <f t="shared" si="5"/>
        <v>1.1299999999999999</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36215.699999999997</v>
      </c>
      <c r="AT6" s="33">
        <f t="shared" ref="AT6:BB6" si="6">IF(AT7="",NA(),AT7)</f>
        <v>18534.14</v>
      </c>
      <c r="AU6" s="33">
        <f t="shared" si="6"/>
        <v>18609.990000000002</v>
      </c>
      <c r="AV6" s="33">
        <f t="shared" si="6"/>
        <v>786.52</v>
      </c>
      <c r="AW6" s="33">
        <f t="shared" si="6"/>
        <v>759.35</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363.91</v>
      </c>
      <c r="BE6" s="33">
        <f t="shared" ref="BE6:BM6" si="7">IF(BE7="",NA(),BE7)</f>
        <v>334</v>
      </c>
      <c r="BF6" s="33">
        <f t="shared" si="7"/>
        <v>335.41</v>
      </c>
      <c r="BG6" s="33">
        <f t="shared" si="7"/>
        <v>339.53</v>
      </c>
      <c r="BH6" s="33">
        <f t="shared" si="7"/>
        <v>271.45</v>
      </c>
      <c r="BI6" s="33">
        <f t="shared" si="7"/>
        <v>474.06</v>
      </c>
      <c r="BJ6" s="33">
        <f t="shared" si="7"/>
        <v>458</v>
      </c>
      <c r="BK6" s="33">
        <f t="shared" si="7"/>
        <v>443.13</v>
      </c>
      <c r="BL6" s="33">
        <f t="shared" si="7"/>
        <v>442.54</v>
      </c>
      <c r="BM6" s="33">
        <f t="shared" si="7"/>
        <v>431</v>
      </c>
      <c r="BN6" s="32" t="str">
        <f>IF(BN7="","",IF(BN7="-","【-】","【"&amp;SUBSTITUTE(TEXT(BN7,"#,##0.00"),"-","△")&amp;"】"))</f>
        <v>【276.38】</v>
      </c>
      <c r="BO6" s="33">
        <f>IF(BO7="",NA(),BO7)</f>
        <v>95.5</v>
      </c>
      <c r="BP6" s="33">
        <f t="shared" ref="BP6:BX6" si="8">IF(BP7="",NA(),BP7)</f>
        <v>99.51</v>
      </c>
      <c r="BQ6" s="33">
        <f t="shared" si="8"/>
        <v>92.38</v>
      </c>
      <c r="BR6" s="33">
        <f t="shared" si="8"/>
        <v>87.7</v>
      </c>
      <c r="BS6" s="33">
        <f t="shared" si="8"/>
        <v>106.82</v>
      </c>
      <c r="BT6" s="33">
        <f t="shared" si="8"/>
        <v>96.62</v>
      </c>
      <c r="BU6" s="33">
        <f t="shared" si="8"/>
        <v>96.27</v>
      </c>
      <c r="BV6" s="33">
        <f t="shared" si="8"/>
        <v>95.4</v>
      </c>
      <c r="BW6" s="33">
        <f t="shared" si="8"/>
        <v>98.6</v>
      </c>
      <c r="BX6" s="33">
        <f t="shared" si="8"/>
        <v>100.82</v>
      </c>
      <c r="BY6" s="32" t="str">
        <f>IF(BY7="","",IF(BY7="-","【-】","【"&amp;SUBSTITUTE(TEXT(BY7,"#,##0.00"),"-","△")&amp;"】"))</f>
        <v>【104.99】</v>
      </c>
      <c r="BZ6" s="33">
        <f>IF(BZ7="",NA(),BZ7)</f>
        <v>138.16</v>
      </c>
      <c r="CA6" s="33">
        <f t="shared" ref="CA6:CI6" si="9">IF(CA7="",NA(),CA7)</f>
        <v>133.58000000000001</v>
      </c>
      <c r="CB6" s="33">
        <f t="shared" si="9"/>
        <v>142.1</v>
      </c>
      <c r="CC6" s="33">
        <f t="shared" si="9"/>
        <v>145.93</v>
      </c>
      <c r="CD6" s="33">
        <f t="shared" si="9"/>
        <v>144.22999999999999</v>
      </c>
      <c r="CE6" s="33">
        <f t="shared" si="9"/>
        <v>184.53</v>
      </c>
      <c r="CF6" s="33">
        <f t="shared" si="9"/>
        <v>186.94</v>
      </c>
      <c r="CG6" s="33">
        <f t="shared" si="9"/>
        <v>186.15</v>
      </c>
      <c r="CH6" s="33">
        <f t="shared" si="9"/>
        <v>181.67</v>
      </c>
      <c r="CI6" s="33">
        <f t="shared" si="9"/>
        <v>179.55</v>
      </c>
      <c r="CJ6" s="32" t="str">
        <f>IF(CJ7="","",IF(CJ7="-","【-】","【"&amp;SUBSTITUTE(TEXT(CJ7,"#,##0.00"),"-","△")&amp;"】"))</f>
        <v>【163.72】</v>
      </c>
      <c r="CK6" s="33">
        <f>IF(CK7="",NA(),CK7)</f>
        <v>38.270000000000003</v>
      </c>
      <c r="CL6" s="33">
        <f t="shared" ref="CL6:CT6" si="10">IF(CL7="",NA(),CL7)</f>
        <v>43.75</v>
      </c>
      <c r="CM6" s="33">
        <f t="shared" si="10"/>
        <v>42.56</v>
      </c>
      <c r="CN6" s="33">
        <f t="shared" si="10"/>
        <v>42.53</v>
      </c>
      <c r="CO6" s="33">
        <f t="shared" si="10"/>
        <v>40.909999999999997</v>
      </c>
      <c r="CP6" s="33">
        <f t="shared" si="10"/>
        <v>52.9</v>
      </c>
      <c r="CQ6" s="33">
        <f t="shared" si="10"/>
        <v>54.51</v>
      </c>
      <c r="CR6" s="33">
        <f t="shared" si="10"/>
        <v>54.47</v>
      </c>
      <c r="CS6" s="33">
        <f t="shared" si="10"/>
        <v>53.61</v>
      </c>
      <c r="CT6" s="33">
        <f t="shared" si="10"/>
        <v>53.52</v>
      </c>
      <c r="CU6" s="32" t="str">
        <f>IF(CU7="","",IF(CU7="-","【-】","【"&amp;SUBSTITUTE(TEXT(CU7,"#,##0.00"),"-","△")&amp;"】"))</f>
        <v>【59.76】</v>
      </c>
      <c r="CV6" s="33">
        <f>IF(CV7="",NA(),CV7)</f>
        <v>83.88</v>
      </c>
      <c r="CW6" s="33">
        <f t="shared" ref="CW6:DE6" si="11">IF(CW7="",NA(),CW7)</f>
        <v>74.900000000000006</v>
      </c>
      <c r="CX6" s="33">
        <f t="shared" si="11"/>
        <v>72.709999999999994</v>
      </c>
      <c r="CY6" s="33">
        <f t="shared" si="11"/>
        <v>68.650000000000006</v>
      </c>
      <c r="CZ6" s="33">
        <f t="shared" si="11"/>
        <v>68.599999999999994</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50.07</v>
      </c>
      <c r="DH6" s="33">
        <f t="shared" ref="DH6:DP6" si="12">IF(DH7="",NA(),DH7)</f>
        <v>51.26</v>
      </c>
      <c r="DI6" s="33">
        <f t="shared" si="12"/>
        <v>52.75</v>
      </c>
      <c r="DJ6" s="33">
        <f t="shared" si="12"/>
        <v>57.6</v>
      </c>
      <c r="DK6" s="33">
        <f t="shared" si="12"/>
        <v>59.15</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21.64</v>
      </c>
      <c r="DS6" s="33">
        <f t="shared" ref="DS6:EA6" si="13">IF(DS7="",NA(),DS7)</f>
        <v>22.36</v>
      </c>
      <c r="DT6" s="33">
        <f t="shared" si="13"/>
        <v>22.85</v>
      </c>
      <c r="DU6" s="33">
        <f t="shared" si="13"/>
        <v>30.12</v>
      </c>
      <c r="DV6" s="33">
        <f t="shared" si="13"/>
        <v>31.88</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0.5</v>
      </c>
      <c r="ED6" s="33">
        <f t="shared" ref="ED6:EL6" si="14">IF(ED7="",NA(),ED7)</f>
        <v>0.02</v>
      </c>
      <c r="EE6" s="33">
        <f t="shared" si="14"/>
        <v>0.34</v>
      </c>
      <c r="EF6" s="33">
        <f t="shared" si="14"/>
        <v>0.18</v>
      </c>
      <c r="EG6" s="33">
        <f t="shared" si="14"/>
        <v>0.27</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223018</v>
      </c>
      <c r="D7" s="35">
        <v>46</v>
      </c>
      <c r="E7" s="35">
        <v>1</v>
      </c>
      <c r="F7" s="35">
        <v>0</v>
      </c>
      <c r="G7" s="35">
        <v>1</v>
      </c>
      <c r="H7" s="35" t="s">
        <v>93</v>
      </c>
      <c r="I7" s="35" t="s">
        <v>94</v>
      </c>
      <c r="J7" s="35" t="s">
        <v>95</v>
      </c>
      <c r="K7" s="35" t="s">
        <v>96</v>
      </c>
      <c r="L7" s="35" t="s">
        <v>97</v>
      </c>
      <c r="M7" s="36" t="s">
        <v>98</v>
      </c>
      <c r="N7" s="36">
        <v>76.87</v>
      </c>
      <c r="O7" s="36">
        <v>99.54</v>
      </c>
      <c r="P7" s="36">
        <v>2797</v>
      </c>
      <c r="Q7" s="36">
        <v>13028</v>
      </c>
      <c r="R7" s="36">
        <v>77.81</v>
      </c>
      <c r="S7" s="36">
        <v>167.43</v>
      </c>
      <c r="T7" s="36">
        <v>12867</v>
      </c>
      <c r="U7" s="36">
        <v>16.22</v>
      </c>
      <c r="V7" s="36">
        <v>793.28</v>
      </c>
      <c r="W7" s="36">
        <v>96.11</v>
      </c>
      <c r="X7" s="36">
        <v>100.36</v>
      </c>
      <c r="Y7" s="36">
        <v>93.53</v>
      </c>
      <c r="Z7" s="36">
        <v>89.32</v>
      </c>
      <c r="AA7" s="36">
        <v>107.6</v>
      </c>
      <c r="AB7" s="36">
        <v>109.08</v>
      </c>
      <c r="AC7" s="36">
        <v>108.33</v>
      </c>
      <c r="AD7" s="36">
        <v>107.95</v>
      </c>
      <c r="AE7" s="36">
        <v>109.49</v>
      </c>
      <c r="AF7" s="36">
        <v>111.06</v>
      </c>
      <c r="AG7" s="36">
        <v>113.56</v>
      </c>
      <c r="AH7" s="36">
        <v>0</v>
      </c>
      <c r="AI7" s="36">
        <v>0</v>
      </c>
      <c r="AJ7" s="36">
        <v>1.1299999999999999</v>
      </c>
      <c r="AK7" s="36">
        <v>0</v>
      </c>
      <c r="AL7" s="36">
        <v>0</v>
      </c>
      <c r="AM7" s="36">
        <v>16.09</v>
      </c>
      <c r="AN7" s="36">
        <v>15.69</v>
      </c>
      <c r="AO7" s="36">
        <v>13.47</v>
      </c>
      <c r="AP7" s="36">
        <v>9.49</v>
      </c>
      <c r="AQ7" s="36">
        <v>9.35</v>
      </c>
      <c r="AR7" s="36">
        <v>0.87</v>
      </c>
      <c r="AS7" s="36">
        <v>36215.699999999997</v>
      </c>
      <c r="AT7" s="36">
        <v>18534.14</v>
      </c>
      <c r="AU7" s="36">
        <v>18609.990000000002</v>
      </c>
      <c r="AV7" s="36">
        <v>786.52</v>
      </c>
      <c r="AW7" s="36">
        <v>759.35</v>
      </c>
      <c r="AX7" s="36">
        <v>1128.25</v>
      </c>
      <c r="AY7" s="36">
        <v>1159.4100000000001</v>
      </c>
      <c r="AZ7" s="36">
        <v>1081.23</v>
      </c>
      <c r="BA7" s="36">
        <v>406.37</v>
      </c>
      <c r="BB7" s="36">
        <v>398.29</v>
      </c>
      <c r="BC7" s="36">
        <v>262.74</v>
      </c>
      <c r="BD7" s="36">
        <v>363.91</v>
      </c>
      <c r="BE7" s="36">
        <v>334</v>
      </c>
      <c r="BF7" s="36">
        <v>335.41</v>
      </c>
      <c r="BG7" s="36">
        <v>339.53</v>
      </c>
      <c r="BH7" s="36">
        <v>271.45</v>
      </c>
      <c r="BI7" s="36">
        <v>474.06</v>
      </c>
      <c r="BJ7" s="36">
        <v>458</v>
      </c>
      <c r="BK7" s="36">
        <v>443.13</v>
      </c>
      <c r="BL7" s="36">
        <v>442.54</v>
      </c>
      <c r="BM7" s="36">
        <v>431</v>
      </c>
      <c r="BN7" s="36">
        <v>276.38</v>
      </c>
      <c r="BO7" s="36">
        <v>95.5</v>
      </c>
      <c r="BP7" s="36">
        <v>99.51</v>
      </c>
      <c r="BQ7" s="36">
        <v>92.38</v>
      </c>
      <c r="BR7" s="36">
        <v>87.7</v>
      </c>
      <c r="BS7" s="36">
        <v>106.82</v>
      </c>
      <c r="BT7" s="36">
        <v>96.62</v>
      </c>
      <c r="BU7" s="36">
        <v>96.27</v>
      </c>
      <c r="BV7" s="36">
        <v>95.4</v>
      </c>
      <c r="BW7" s="36">
        <v>98.6</v>
      </c>
      <c r="BX7" s="36">
        <v>100.82</v>
      </c>
      <c r="BY7" s="36">
        <v>104.99</v>
      </c>
      <c r="BZ7" s="36">
        <v>138.16</v>
      </c>
      <c r="CA7" s="36">
        <v>133.58000000000001</v>
      </c>
      <c r="CB7" s="36">
        <v>142.1</v>
      </c>
      <c r="CC7" s="36">
        <v>145.93</v>
      </c>
      <c r="CD7" s="36">
        <v>144.22999999999999</v>
      </c>
      <c r="CE7" s="36">
        <v>184.53</v>
      </c>
      <c r="CF7" s="36">
        <v>186.94</v>
      </c>
      <c r="CG7" s="36">
        <v>186.15</v>
      </c>
      <c r="CH7" s="36">
        <v>181.67</v>
      </c>
      <c r="CI7" s="36">
        <v>179.55</v>
      </c>
      <c r="CJ7" s="36">
        <v>163.72</v>
      </c>
      <c r="CK7" s="36">
        <v>38.270000000000003</v>
      </c>
      <c r="CL7" s="36">
        <v>43.75</v>
      </c>
      <c r="CM7" s="36">
        <v>42.56</v>
      </c>
      <c r="CN7" s="36">
        <v>42.53</v>
      </c>
      <c r="CO7" s="36">
        <v>40.909999999999997</v>
      </c>
      <c r="CP7" s="36">
        <v>52.9</v>
      </c>
      <c r="CQ7" s="36">
        <v>54.51</v>
      </c>
      <c r="CR7" s="36">
        <v>54.47</v>
      </c>
      <c r="CS7" s="36">
        <v>53.61</v>
      </c>
      <c r="CT7" s="36">
        <v>53.52</v>
      </c>
      <c r="CU7" s="36">
        <v>59.76</v>
      </c>
      <c r="CV7" s="36">
        <v>83.88</v>
      </c>
      <c r="CW7" s="36">
        <v>74.900000000000006</v>
      </c>
      <c r="CX7" s="36">
        <v>72.709999999999994</v>
      </c>
      <c r="CY7" s="36">
        <v>68.650000000000006</v>
      </c>
      <c r="CZ7" s="36">
        <v>68.599999999999994</v>
      </c>
      <c r="DA7" s="36">
        <v>81.63</v>
      </c>
      <c r="DB7" s="36">
        <v>81.790000000000006</v>
      </c>
      <c r="DC7" s="36">
        <v>81.459999999999994</v>
      </c>
      <c r="DD7" s="36">
        <v>81.31</v>
      </c>
      <c r="DE7" s="36">
        <v>81.459999999999994</v>
      </c>
      <c r="DF7" s="36">
        <v>89.95</v>
      </c>
      <c r="DG7" s="36">
        <v>50.07</v>
      </c>
      <c r="DH7" s="36">
        <v>51.26</v>
      </c>
      <c r="DI7" s="36">
        <v>52.75</v>
      </c>
      <c r="DJ7" s="36">
        <v>57.6</v>
      </c>
      <c r="DK7" s="36">
        <v>59.15</v>
      </c>
      <c r="DL7" s="36">
        <v>37.25</v>
      </c>
      <c r="DM7" s="36">
        <v>37.799999999999997</v>
      </c>
      <c r="DN7" s="36">
        <v>38.520000000000003</v>
      </c>
      <c r="DO7" s="36">
        <v>46.67</v>
      </c>
      <c r="DP7" s="36">
        <v>47.7</v>
      </c>
      <c r="DQ7" s="36">
        <v>47.18</v>
      </c>
      <c r="DR7" s="36">
        <v>21.64</v>
      </c>
      <c r="DS7" s="36">
        <v>22.36</v>
      </c>
      <c r="DT7" s="36">
        <v>22.85</v>
      </c>
      <c r="DU7" s="36">
        <v>30.12</v>
      </c>
      <c r="DV7" s="36">
        <v>31.88</v>
      </c>
      <c r="DW7" s="36">
        <v>7.9</v>
      </c>
      <c r="DX7" s="36">
        <v>8.2200000000000006</v>
      </c>
      <c r="DY7" s="36">
        <v>9.43</v>
      </c>
      <c r="DZ7" s="36">
        <v>10.029999999999999</v>
      </c>
      <c r="EA7" s="36">
        <v>7.26</v>
      </c>
      <c r="EB7" s="36">
        <v>13.18</v>
      </c>
      <c r="EC7" s="36">
        <v>0.5</v>
      </c>
      <c r="ED7" s="36">
        <v>0.02</v>
      </c>
      <c r="EE7" s="36">
        <v>0.34</v>
      </c>
      <c r="EF7" s="36">
        <v>0.18</v>
      </c>
      <c r="EG7" s="36">
        <v>0.27</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東伊豆町役場(No2409133)</cp:lastModifiedBy>
  <cp:lastPrinted>2017-03-01T07:03:00Z</cp:lastPrinted>
  <dcterms:created xsi:type="dcterms:W3CDTF">2017-02-01T08:42:37Z</dcterms:created>
  <dcterms:modified xsi:type="dcterms:W3CDTF">2017-03-01T07:05:03Z</dcterms:modified>
</cp:coreProperties>
</file>